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11595" activeTab="0"/>
  </bookViews>
  <sheets>
    <sheet name="Лист1" sheetId="1" r:id="rId1"/>
  </sheets>
  <definedNames>
    <definedName name="_xlnm.Print_Area" localSheetId="0">'Лист1'!$A$1:$V$167</definedName>
  </definedNames>
  <calcPr fullCalcOnLoad="1"/>
</workbook>
</file>

<file path=xl/sharedStrings.xml><?xml version="1.0" encoding="utf-8"?>
<sst xmlns="http://schemas.openxmlformats.org/spreadsheetml/2006/main" count="289" uniqueCount="122">
  <si>
    <t>План</t>
  </si>
  <si>
    <t>диагностических исследований, ветеринарно-профилактических</t>
  </si>
  <si>
    <t>и противоэпизоотических мероприятий в хозяйствах</t>
  </si>
  <si>
    <t>всех форм собственности</t>
  </si>
  <si>
    <t>Годовой план</t>
  </si>
  <si>
    <t>ЛОШАДИ</t>
  </si>
  <si>
    <t>КРУПНЫЙ РОГАТЫЙ СКОТ</t>
  </si>
  <si>
    <t>МЕЛКИЙ РОГАТЫЙ СКОТ</t>
  </si>
  <si>
    <t>СВИНЬИ</t>
  </si>
  <si>
    <t>ВЕРБЛЮДЫ</t>
  </si>
  <si>
    <t>ОЛЕНИ</t>
  </si>
  <si>
    <t>ПТИЦА</t>
  </si>
  <si>
    <t>ДИКИЕ ЗВЕРИ</t>
  </si>
  <si>
    <t>КОШКИ</t>
  </si>
  <si>
    <t>СОБАКИ</t>
  </si>
  <si>
    <t>КРОЛИКИ</t>
  </si>
  <si>
    <t>II. ПРОФИЛАКТИЧЕСКАЯ ВАКЦИНАЦИЯ</t>
  </si>
  <si>
    <t>I. ДИАГНОСТИЧЕСКИЕ ИССЛЕДОВАНИЯ</t>
  </si>
  <si>
    <t>IV. ДЕГЕЛЬМИНТИЗАЦИЯ</t>
  </si>
  <si>
    <t>Количество неблагополучных населенных пунктов, подлежащих оздоровлению</t>
  </si>
  <si>
    <t>ЭПИЗООТИЧЕСКОЕ ОБСЛЕДОВАНИЕ</t>
  </si>
  <si>
    <t>из них обследовать</t>
  </si>
  <si>
    <t>Рыбопромышленные водоёмы, всего</t>
  </si>
  <si>
    <t>ДЕЗИНФЕКЦИЯ ПРУДОВ</t>
  </si>
  <si>
    <t>Количество прудов</t>
  </si>
  <si>
    <t>Площадь, га</t>
  </si>
  <si>
    <t>ЛЕТОВАНИЕ ПРУДОВ</t>
  </si>
  <si>
    <t>III. ЛЕЧЕБНО-ПРОФИЛАКТИЧЕСКИЕ ОБРАБОТКИ</t>
  </si>
  <si>
    <t>I квартал</t>
  </si>
  <si>
    <t>II квартал</t>
  </si>
  <si>
    <t>III квартал</t>
  </si>
  <si>
    <t>тыс. головообработок</t>
  </si>
  <si>
    <t>источник финансирования</t>
  </si>
  <si>
    <t>IV квартал</t>
  </si>
  <si>
    <t xml:space="preserve">Итого на III квартал, тыс.головообработок  </t>
  </si>
  <si>
    <t xml:space="preserve">В том числе по кварталам </t>
  </si>
  <si>
    <t>иные источники финансирования</t>
  </si>
  <si>
    <t>тыс. гол.</t>
  </si>
  <si>
    <t>федерал. бюджет, 
тыс. головообработок</t>
  </si>
  <si>
    <t>бюджет субъекта,
тыс. головообработок</t>
  </si>
  <si>
    <t>средства хозяйствующих субъектов, тыс. головообработок</t>
  </si>
  <si>
    <t>Итого на I квартал, тыс.головообработок</t>
  </si>
  <si>
    <t>бюджет субъекта,
тыс.головообработок</t>
  </si>
  <si>
    <t>средства хозяйствующих субъектов, тыс.головообработок</t>
  </si>
  <si>
    <t xml:space="preserve">Итого на II квартал, тыс.головообработок  </t>
  </si>
  <si>
    <t xml:space="preserve">Итого на IV квартал, тыс.головообработок   </t>
  </si>
  <si>
    <t>федерал. бюджет, 
тыс.головообработок</t>
  </si>
  <si>
    <t>Вид животного 
и наименование болезни</t>
  </si>
  <si>
    <t>Рыбоводные хозяйства, 
всего</t>
  </si>
  <si>
    <t>тыс. голов</t>
  </si>
  <si>
    <t xml:space="preserve">бюджет субъекта,
тыс. исследований  </t>
  </si>
  <si>
    <t xml:space="preserve">Итого на III квартал,
тыс. исследований   </t>
  </si>
  <si>
    <t xml:space="preserve">Итого на IV квартал,
тыс. исследований   </t>
  </si>
  <si>
    <t xml:space="preserve">средства
хозяйствующих субъектов,
тыс. исследований  </t>
  </si>
  <si>
    <t xml:space="preserve">средства
хозяйствующих субъектов, 
тыс. исследований  </t>
  </si>
  <si>
    <t xml:space="preserve">тыс. исследований  </t>
  </si>
  <si>
    <t>федеральный бюджет, 
тыс. головообработок</t>
  </si>
  <si>
    <t xml:space="preserve">средства
хозяйствующих субъектов,
тыс. головообработок </t>
  </si>
  <si>
    <t xml:space="preserve">Итого на I квартал,
тыс. исследований  </t>
  </si>
  <si>
    <t xml:space="preserve">Итого на II квартал,
тыс. исследований  </t>
  </si>
  <si>
    <t>Итого на I квартал,
тыс.головообработок</t>
  </si>
  <si>
    <t xml:space="preserve">федеральный бюджет, 
тыс. исследований  </t>
  </si>
  <si>
    <t>федеральный бюджет, 
тыс. исследований</t>
  </si>
  <si>
    <t xml:space="preserve">федеральный бюджет, 
тыс. исследований </t>
  </si>
  <si>
    <t>Итого на I квартал,
тыс. головообработок</t>
  </si>
  <si>
    <t xml:space="preserve">Итого на II квартал,
 тыс. головообработок  </t>
  </si>
  <si>
    <t>Вид животного, наименование болезни</t>
  </si>
  <si>
    <t>Бешенство</t>
  </si>
  <si>
    <t>Инфекционная анемия лошадей</t>
  </si>
  <si>
    <t>Лептоспироз (ПЦР)</t>
  </si>
  <si>
    <t>Листериоз (ПЦР)</t>
  </si>
  <si>
    <t>Нематодозы</t>
  </si>
  <si>
    <t>Пироплазмоз</t>
  </si>
  <si>
    <t>Сап (серологически)</t>
  </si>
  <si>
    <t>Сап (аллергически)</t>
  </si>
  <si>
    <t>Саркоптоидозы</t>
  </si>
  <si>
    <t>Сибирская язва</t>
  </si>
  <si>
    <t>Случная болезнь (трипанозомоз)</t>
  </si>
  <si>
    <t>Хламидиоз (серологически)</t>
  </si>
  <si>
    <t xml:space="preserve">Нематодозы </t>
  </si>
  <si>
    <t>Трематодозы</t>
  </si>
  <si>
    <t>Цестодозы</t>
  </si>
  <si>
    <t>Аденовирусная инфекция</t>
  </si>
  <si>
    <t>Бруцеллез (РИД)</t>
  </si>
  <si>
    <t>Заразный узелковый (нодулярный) дерматит (ПЦР)</t>
  </si>
  <si>
    <t>Катаральная лихорадка КРС (блютанг) (ИФА)</t>
  </si>
  <si>
    <t>Лейкоз (РИД)</t>
  </si>
  <si>
    <t>Пироплазмидозы</t>
  </si>
  <si>
    <t>Хламидиоз</t>
  </si>
  <si>
    <t>Лептоспироз</t>
  </si>
  <si>
    <t>Сибирская язва (серологически)</t>
  </si>
  <si>
    <t>Оспа овец и коз</t>
  </si>
  <si>
    <t>Гельминтозы</t>
  </si>
  <si>
    <t>Чума плотоядных</t>
  </si>
  <si>
    <t>Заразный узелковый (нодулярный) дерматит</t>
  </si>
  <si>
    <t>Эмфизематозный карбункул</t>
  </si>
  <si>
    <t>Ящур А О Азия-1</t>
  </si>
  <si>
    <t xml:space="preserve">Болезнь Ньюкасла </t>
  </si>
  <si>
    <t>Инфекционная анемия</t>
  </si>
  <si>
    <t>Случная болезнь (трипаносомоз)</t>
  </si>
  <si>
    <t>Туберкулез</t>
  </si>
  <si>
    <t>Лейкоз</t>
  </si>
  <si>
    <t>Бруцеллез</t>
  </si>
  <si>
    <t>(подпись, печать)                                                                      (расшифровка подписи)</t>
  </si>
  <si>
    <t xml:space="preserve">Туберкулез (аллергически) </t>
  </si>
  <si>
    <t>Бруцеллез шт. 75/79</t>
  </si>
  <si>
    <t>Бруцеллез (РБП)</t>
  </si>
  <si>
    <t xml:space="preserve">Гиподерматоз (клинически) </t>
  </si>
  <si>
    <t>Грипп птиц (ИФА, мониторинговые исследования)</t>
  </si>
  <si>
    <t>Бруцеллез (РА, РСК, РДСК)</t>
  </si>
  <si>
    <t>Болезнь Ньюкасла (РТГА, напряженость иммунитета)</t>
  </si>
  <si>
    <t>Прочие гельминтозы</t>
  </si>
  <si>
    <t>Бруцеллез (серологически)</t>
  </si>
  <si>
    <t>Гиподерматоз</t>
  </si>
  <si>
    <t>Инфекционный эпидидимит</t>
  </si>
  <si>
    <t xml:space="preserve"> V. ПЛАН ОЗДОРОВЛЕНИЯ НЕБЛАГОПОЛУЧНЫХ НАСЕЛЕННЫХ ПУНКТОВ </t>
  </si>
  <si>
    <t>на 2023 год</t>
  </si>
  <si>
    <t xml:space="preserve">на территории  Чеченской Республики </t>
  </si>
  <si>
    <t>,</t>
  </si>
  <si>
    <t>Ящур (напряженность иммунитета)</t>
  </si>
  <si>
    <t>Начальник Управления 
ветеринарии Правительства Чеченской Республики</t>
  </si>
  <si>
    <t>Р.С. Хатуев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</si>
</sst>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176" fontId="5" fillId="0" borderId="11" xfId="0" applyNumberFormat="1" applyFont="1" applyFill="1" applyBorder="1" applyAlignment="1">
      <alignment horizontal="left"/>
    </xf>
    <xf numFmtId="176" fontId="5" fillId="0" borderId="11" xfId="0" applyNumberFormat="1" applyFont="1" applyFill="1" applyBorder="1" applyAlignment="1">
      <alignment horizontal="left" wrapText="1"/>
    </xf>
    <xf numFmtId="176" fontId="5" fillId="0" borderId="11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left"/>
    </xf>
    <xf numFmtId="176" fontId="5" fillId="0" borderId="12" xfId="0" applyNumberFormat="1" applyFont="1" applyFill="1" applyBorder="1" applyAlignment="1">
      <alignment horizontal="left"/>
    </xf>
    <xf numFmtId="176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 wrapText="1"/>
    </xf>
    <xf numFmtId="176" fontId="5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6" fontId="5" fillId="0" borderId="11" xfId="0" applyNumberFormat="1" applyFont="1" applyFill="1" applyBorder="1" applyAlignment="1">
      <alignment horizontal="center"/>
    </xf>
    <xf numFmtId="176" fontId="5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6" fontId="5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/>
    </xf>
    <xf numFmtId="176" fontId="5" fillId="0" borderId="13" xfId="0" applyNumberFormat="1" applyFont="1" applyFill="1" applyBorder="1" applyAlignment="1">
      <alignment horizontal="center"/>
    </xf>
    <xf numFmtId="176" fontId="5" fillId="0" borderId="16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67"/>
  <sheetViews>
    <sheetView tabSelected="1" view="pageBreakPreview" zoomScale="70" zoomScaleNormal="120" zoomScaleSheetLayoutView="70" zoomScalePageLayoutView="120" workbookViewId="0" topLeftCell="A51">
      <selection activeCell="K187" sqref="K187"/>
    </sheetView>
  </sheetViews>
  <sheetFormatPr defaultColWidth="9.00390625" defaultRowHeight="12.75"/>
  <cols>
    <col min="1" max="1" width="38.125" style="32" customWidth="1"/>
    <col min="2" max="2" width="8.25390625" style="39" customWidth="1"/>
    <col min="3" max="3" width="9.375" style="39" customWidth="1"/>
    <col min="4" max="4" width="7.875" style="39" customWidth="1"/>
    <col min="5" max="5" width="7.75390625" style="39" customWidth="1"/>
    <col min="6" max="6" width="9.00390625" style="39" customWidth="1"/>
    <col min="7" max="7" width="8.125" style="39" customWidth="1"/>
    <col min="8" max="8" width="7.875" style="39" customWidth="1"/>
    <col min="9" max="9" width="6.625" style="39" customWidth="1"/>
    <col min="10" max="10" width="9.00390625" style="39" customWidth="1"/>
    <col min="11" max="11" width="8.625" style="39" customWidth="1"/>
    <col min="12" max="12" width="9.00390625" style="39" customWidth="1"/>
    <col min="13" max="13" width="6.625" style="39" customWidth="1"/>
    <col min="14" max="14" width="9.00390625" style="39" customWidth="1"/>
    <col min="15" max="16" width="7.875" style="39" customWidth="1"/>
    <col min="17" max="17" width="6.625" style="39" customWidth="1"/>
    <col min="18" max="18" width="9.00390625" style="39" customWidth="1"/>
    <col min="19" max="19" width="8.125" style="39" customWidth="1"/>
    <col min="20" max="20" width="7.875" style="39" customWidth="1"/>
    <col min="21" max="21" width="6.625" style="39" customWidth="1"/>
    <col min="22" max="22" width="9.625" style="39" customWidth="1"/>
    <col min="23" max="23" width="1.37890625" style="32" customWidth="1"/>
    <col min="24" max="16384" width="9.125" style="32" customWidth="1"/>
  </cols>
  <sheetData>
    <row r="1" spans="1:22" ht="18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8.7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8.7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8.75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18.75">
      <c r="A5" s="72" t="s">
        <v>117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12.7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2.75">
      <c r="A7" s="73" t="s">
        <v>116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22" ht="12.75" hidden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ht="12.75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ht="12.75">
      <c r="A10" s="73" t="s">
        <v>17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</row>
    <row r="11" spans="1:22" ht="12.75">
      <c r="A11" s="1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3.5" customHeight="1">
      <c r="A12" s="75" t="s">
        <v>47</v>
      </c>
      <c r="B12" s="70" t="s">
        <v>4</v>
      </c>
      <c r="C12" s="70"/>
      <c r="D12" s="70"/>
      <c r="E12" s="70"/>
      <c r="F12" s="70"/>
      <c r="G12" s="70" t="s">
        <v>35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</row>
    <row r="13" spans="1:22" ht="13.5" customHeight="1">
      <c r="A13" s="76"/>
      <c r="B13" s="63" t="s">
        <v>49</v>
      </c>
      <c r="C13" s="63" t="s">
        <v>55</v>
      </c>
      <c r="D13" s="70" t="s">
        <v>32</v>
      </c>
      <c r="E13" s="70"/>
      <c r="F13" s="70"/>
      <c r="G13" s="70" t="s">
        <v>28</v>
      </c>
      <c r="H13" s="70"/>
      <c r="I13" s="70"/>
      <c r="J13" s="70"/>
      <c r="K13" s="70" t="s">
        <v>29</v>
      </c>
      <c r="L13" s="70"/>
      <c r="M13" s="70"/>
      <c r="N13" s="70"/>
      <c r="O13" s="70" t="s">
        <v>30</v>
      </c>
      <c r="P13" s="70"/>
      <c r="Q13" s="70"/>
      <c r="R13" s="70"/>
      <c r="S13" s="70" t="s">
        <v>33</v>
      </c>
      <c r="T13" s="70"/>
      <c r="U13" s="70"/>
      <c r="V13" s="70"/>
    </row>
    <row r="14" spans="1:22" ht="29.25" customHeight="1">
      <c r="A14" s="76"/>
      <c r="B14" s="63"/>
      <c r="C14" s="63"/>
      <c r="D14" s="64" t="s">
        <v>61</v>
      </c>
      <c r="E14" s="65" t="s">
        <v>36</v>
      </c>
      <c r="F14" s="66"/>
      <c r="G14" s="59" t="s">
        <v>58</v>
      </c>
      <c r="H14" s="70" t="s">
        <v>32</v>
      </c>
      <c r="I14" s="70"/>
      <c r="J14" s="70"/>
      <c r="K14" s="59" t="s">
        <v>59</v>
      </c>
      <c r="L14" s="70" t="s">
        <v>32</v>
      </c>
      <c r="M14" s="70"/>
      <c r="N14" s="70"/>
      <c r="O14" s="59" t="s">
        <v>51</v>
      </c>
      <c r="P14" s="70" t="s">
        <v>32</v>
      </c>
      <c r="Q14" s="70"/>
      <c r="R14" s="70"/>
      <c r="S14" s="59" t="s">
        <v>52</v>
      </c>
      <c r="T14" s="70" t="s">
        <v>32</v>
      </c>
      <c r="U14" s="70"/>
      <c r="V14" s="70"/>
    </row>
    <row r="15" spans="1:22" ht="30" customHeight="1">
      <c r="A15" s="76"/>
      <c r="B15" s="63"/>
      <c r="C15" s="63"/>
      <c r="D15" s="64"/>
      <c r="E15" s="63" t="s">
        <v>50</v>
      </c>
      <c r="F15" s="63" t="s">
        <v>53</v>
      </c>
      <c r="G15" s="64"/>
      <c r="H15" s="64" t="s">
        <v>62</v>
      </c>
      <c r="I15" s="65" t="s">
        <v>36</v>
      </c>
      <c r="J15" s="66"/>
      <c r="K15" s="64"/>
      <c r="L15" s="64" t="s">
        <v>62</v>
      </c>
      <c r="M15" s="65" t="s">
        <v>36</v>
      </c>
      <c r="N15" s="66"/>
      <c r="O15" s="64"/>
      <c r="P15" s="64" t="s">
        <v>63</v>
      </c>
      <c r="Q15" s="65" t="s">
        <v>36</v>
      </c>
      <c r="R15" s="66"/>
      <c r="S15" s="64"/>
      <c r="T15" s="64" t="s">
        <v>62</v>
      </c>
      <c r="U15" s="65" t="s">
        <v>36</v>
      </c>
      <c r="V15" s="66"/>
    </row>
    <row r="16" spans="1:22" ht="137.25" customHeight="1">
      <c r="A16" s="77"/>
      <c r="B16" s="63"/>
      <c r="C16" s="63"/>
      <c r="D16" s="60"/>
      <c r="E16" s="63"/>
      <c r="F16" s="63"/>
      <c r="G16" s="60"/>
      <c r="H16" s="60"/>
      <c r="I16" s="2" t="s">
        <v>50</v>
      </c>
      <c r="J16" s="2" t="s">
        <v>54</v>
      </c>
      <c r="K16" s="60"/>
      <c r="L16" s="60"/>
      <c r="M16" s="2" t="s">
        <v>50</v>
      </c>
      <c r="N16" s="2" t="s">
        <v>54</v>
      </c>
      <c r="O16" s="60"/>
      <c r="P16" s="60"/>
      <c r="Q16" s="2" t="s">
        <v>50</v>
      </c>
      <c r="R16" s="2" t="s">
        <v>54</v>
      </c>
      <c r="S16" s="60"/>
      <c r="T16" s="60"/>
      <c r="U16" s="2" t="s">
        <v>50</v>
      </c>
      <c r="V16" s="2" t="s">
        <v>54</v>
      </c>
    </row>
    <row r="17" spans="1:22" ht="15" customHeight="1">
      <c r="A17" s="71" t="s">
        <v>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</row>
    <row r="18" spans="1:27" ht="15" customHeight="1">
      <c r="A18" s="3" t="s">
        <v>109</v>
      </c>
      <c r="B18" s="45">
        <v>6.879</v>
      </c>
      <c r="C18" s="18">
        <v>6.879</v>
      </c>
      <c r="D18" s="18">
        <v>6.879</v>
      </c>
      <c r="E18" s="18"/>
      <c r="F18" s="18"/>
      <c r="G18" s="18">
        <v>0.37</v>
      </c>
      <c r="H18" s="18">
        <v>0.37</v>
      </c>
      <c r="I18" s="18"/>
      <c r="J18" s="18"/>
      <c r="K18" s="18">
        <v>3.101</v>
      </c>
      <c r="L18" s="18">
        <v>3.101</v>
      </c>
      <c r="M18" s="18"/>
      <c r="N18" s="18"/>
      <c r="O18" s="18">
        <v>0.46</v>
      </c>
      <c r="P18" s="18">
        <v>0.46</v>
      </c>
      <c r="Q18" s="18"/>
      <c r="R18" s="18"/>
      <c r="S18" s="18">
        <v>2.948</v>
      </c>
      <c r="T18" s="18">
        <v>2.948</v>
      </c>
      <c r="U18" s="45"/>
      <c r="V18" s="45"/>
      <c r="X18" s="40">
        <f aca="true" t="shared" si="0" ref="X18:X33">D18-H18-L18-P18-T18</f>
        <v>0</v>
      </c>
      <c r="Y18" s="40">
        <f aca="true" t="shared" si="1" ref="Y18:Y33">E18-I18-M18-Q18-U18</f>
        <v>0</v>
      </c>
      <c r="Z18" s="40">
        <f aca="true" t="shared" si="2" ref="Z18:Z33">F18-J18-N18-R18-V18</f>
        <v>0</v>
      </c>
      <c r="AA18" s="40">
        <f aca="true" t="shared" si="3" ref="AA18:AA33">C18-D18-E18-F18</f>
        <v>0</v>
      </c>
    </row>
    <row r="19" spans="1:27" ht="12.75">
      <c r="A19" s="4" t="s">
        <v>68</v>
      </c>
      <c r="B19" s="45">
        <v>4.815</v>
      </c>
      <c r="C19" s="45">
        <v>4.815</v>
      </c>
      <c r="D19" s="45">
        <v>4.815</v>
      </c>
      <c r="E19" s="45"/>
      <c r="F19" s="45"/>
      <c r="G19" s="45"/>
      <c r="H19" s="45"/>
      <c r="I19" s="45"/>
      <c r="J19" s="45"/>
      <c r="K19" s="45">
        <v>2.407</v>
      </c>
      <c r="L19" s="45">
        <v>2.407</v>
      </c>
      <c r="M19" s="45"/>
      <c r="N19" s="45"/>
      <c r="O19" s="45"/>
      <c r="P19" s="45"/>
      <c r="Q19" s="45"/>
      <c r="R19" s="45"/>
      <c r="S19" s="45">
        <v>2.408</v>
      </c>
      <c r="T19" s="45">
        <v>2.408</v>
      </c>
      <c r="U19" s="45"/>
      <c r="V19" s="45"/>
      <c r="X19" s="40">
        <f t="shared" si="0"/>
        <v>0</v>
      </c>
      <c r="Y19" s="40">
        <f t="shared" si="1"/>
        <v>0</v>
      </c>
      <c r="Z19" s="40">
        <f t="shared" si="2"/>
        <v>0</v>
      </c>
      <c r="AA19" s="40">
        <f t="shared" si="3"/>
        <v>0</v>
      </c>
    </row>
    <row r="20" spans="1:27" ht="15" customHeight="1">
      <c r="A20" s="3" t="s">
        <v>74</v>
      </c>
      <c r="B20" s="18">
        <v>6.879</v>
      </c>
      <c r="C20" s="18">
        <v>13.758</v>
      </c>
      <c r="D20" s="18">
        <v>13.758</v>
      </c>
      <c r="E20" s="18"/>
      <c r="F20" s="18"/>
      <c r="G20" s="18">
        <v>0.754</v>
      </c>
      <c r="H20" s="18">
        <v>0.754</v>
      </c>
      <c r="I20" s="18"/>
      <c r="J20" s="18"/>
      <c r="K20" s="18">
        <v>6.289</v>
      </c>
      <c r="L20" s="18">
        <v>6.289</v>
      </c>
      <c r="M20" s="18"/>
      <c r="N20" s="18"/>
      <c r="O20" s="18">
        <v>1.128</v>
      </c>
      <c r="P20" s="18">
        <v>1.128</v>
      </c>
      <c r="Q20" s="18"/>
      <c r="R20" s="18"/>
      <c r="S20" s="18">
        <v>5.587</v>
      </c>
      <c r="T20" s="18">
        <v>5.587</v>
      </c>
      <c r="U20" s="18"/>
      <c r="V20" s="18"/>
      <c r="X20" s="40">
        <f t="shared" si="0"/>
        <v>0</v>
      </c>
      <c r="Y20" s="40">
        <f t="shared" si="1"/>
        <v>0</v>
      </c>
      <c r="Z20" s="40">
        <f t="shared" si="2"/>
        <v>0</v>
      </c>
      <c r="AA20" s="40">
        <f t="shared" si="3"/>
        <v>0</v>
      </c>
    </row>
    <row r="21" spans="1:27" ht="15" customHeight="1">
      <c r="A21" s="3" t="s">
        <v>73</v>
      </c>
      <c r="B21" s="18">
        <v>0.3</v>
      </c>
      <c r="C21" s="18">
        <v>0.5</v>
      </c>
      <c r="D21" s="18">
        <v>0.5</v>
      </c>
      <c r="E21" s="18"/>
      <c r="F21" s="18"/>
      <c r="G21" s="18">
        <v>0.1</v>
      </c>
      <c r="H21" s="18">
        <v>0.1</v>
      </c>
      <c r="I21" s="18"/>
      <c r="J21" s="18"/>
      <c r="K21" s="18">
        <v>0.1</v>
      </c>
      <c r="L21" s="18">
        <v>0.1</v>
      </c>
      <c r="M21" s="18"/>
      <c r="N21" s="18"/>
      <c r="O21" s="18">
        <v>0.15</v>
      </c>
      <c r="P21" s="18">
        <v>0.15</v>
      </c>
      <c r="Q21" s="18"/>
      <c r="R21" s="18"/>
      <c r="S21" s="18">
        <v>0.15</v>
      </c>
      <c r="T21" s="18">
        <v>0.15</v>
      </c>
      <c r="U21" s="18"/>
      <c r="V21" s="18"/>
      <c r="X21" s="40">
        <f t="shared" si="0"/>
        <v>0</v>
      </c>
      <c r="Y21" s="40">
        <f t="shared" si="1"/>
        <v>0</v>
      </c>
      <c r="Z21" s="40">
        <f t="shared" si="2"/>
        <v>0</v>
      </c>
      <c r="AA21" s="40">
        <f t="shared" si="3"/>
        <v>0</v>
      </c>
    </row>
    <row r="22" spans="1:27" ht="15" customHeight="1">
      <c r="A22" s="5" t="s">
        <v>77</v>
      </c>
      <c r="B22" s="18">
        <v>1.42</v>
      </c>
      <c r="C22" s="18">
        <v>1.42</v>
      </c>
      <c r="D22" s="18">
        <v>1.42</v>
      </c>
      <c r="E22" s="18"/>
      <c r="F22" s="18"/>
      <c r="G22" s="18">
        <v>0.3</v>
      </c>
      <c r="H22" s="18">
        <v>0.3</v>
      </c>
      <c r="I22" s="18"/>
      <c r="J22" s="18"/>
      <c r="K22" s="18">
        <v>0.42</v>
      </c>
      <c r="L22" s="18">
        <v>0.42</v>
      </c>
      <c r="M22" s="18"/>
      <c r="N22" s="18"/>
      <c r="O22" s="18">
        <v>0.35</v>
      </c>
      <c r="P22" s="18">
        <v>0.35</v>
      </c>
      <c r="Q22" s="18"/>
      <c r="R22" s="18"/>
      <c r="S22" s="18">
        <v>0.35</v>
      </c>
      <c r="T22" s="18">
        <v>0.35</v>
      </c>
      <c r="U22" s="18"/>
      <c r="V22" s="18"/>
      <c r="X22" s="40">
        <f t="shared" si="0"/>
        <v>0</v>
      </c>
      <c r="Y22" s="40">
        <f t="shared" si="1"/>
        <v>0</v>
      </c>
      <c r="Z22" s="40">
        <f t="shared" si="2"/>
        <v>0</v>
      </c>
      <c r="AA22" s="40">
        <f t="shared" si="3"/>
        <v>0</v>
      </c>
    </row>
    <row r="23" spans="1:27" ht="15" customHeight="1">
      <c r="A23" s="7" t="s">
        <v>71</v>
      </c>
      <c r="B23" s="18">
        <v>0.206</v>
      </c>
      <c r="C23" s="18">
        <v>0.206</v>
      </c>
      <c r="D23" s="18"/>
      <c r="E23" s="18"/>
      <c r="F23" s="18">
        <v>0.206</v>
      </c>
      <c r="G23" s="18"/>
      <c r="H23" s="18"/>
      <c r="I23" s="18"/>
      <c r="J23" s="18"/>
      <c r="K23" s="18">
        <v>0.103</v>
      </c>
      <c r="L23" s="18"/>
      <c r="M23" s="18"/>
      <c r="N23" s="18">
        <v>0.103</v>
      </c>
      <c r="O23" s="18">
        <v>0.103</v>
      </c>
      <c r="P23" s="18"/>
      <c r="Q23" s="18"/>
      <c r="R23" s="18">
        <v>0.103</v>
      </c>
      <c r="S23" s="18"/>
      <c r="T23" s="18"/>
      <c r="U23" s="18"/>
      <c r="V23" s="18"/>
      <c r="X23" s="40">
        <f t="shared" si="0"/>
        <v>0</v>
      </c>
      <c r="Y23" s="40">
        <f t="shared" si="1"/>
        <v>0</v>
      </c>
      <c r="Z23" s="40">
        <f t="shared" si="2"/>
        <v>0</v>
      </c>
      <c r="AA23" s="40">
        <f t="shared" si="3"/>
        <v>0</v>
      </c>
    </row>
    <row r="24" spans="1:27" ht="15" customHeight="1">
      <c r="A24" s="67" t="s">
        <v>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X24" s="40">
        <f t="shared" si="0"/>
        <v>0</v>
      </c>
      <c r="Y24" s="40">
        <f t="shared" si="1"/>
        <v>0</v>
      </c>
      <c r="Z24" s="40">
        <f t="shared" si="2"/>
        <v>0</v>
      </c>
      <c r="AA24" s="40">
        <f t="shared" si="3"/>
        <v>0</v>
      </c>
    </row>
    <row r="25" spans="1:91" s="36" customFormat="1" ht="15" customHeight="1">
      <c r="A25" s="3" t="s">
        <v>109</v>
      </c>
      <c r="B25" s="18">
        <v>230.308</v>
      </c>
      <c r="C25" s="18">
        <v>427.682</v>
      </c>
      <c r="D25" s="18">
        <v>427.682</v>
      </c>
      <c r="E25" s="18"/>
      <c r="F25" s="18"/>
      <c r="G25" s="18">
        <v>122.788</v>
      </c>
      <c r="H25" s="18">
        <v>122.788</v>
      </c>
      <c r="I25" s="18"/>
      <c r="J25" s="18"/>
      <c r="K25" s="18">
        <v>101.749</v>
      </c>
      <c r="L25" s="18">
        <v>101.749</v>
      </c>
      <c r="M25" s="18"/>
      <c r="N25" s="18"/>
      <c r="O25" s="18">
        <v>85.654</v>
      </c>
      <c r="P25" s="18">
        <v>85.654</v>
      </c>
      <c r="Q25" s="18"/>
      <c r="R25" s="18"/>
      <c r="S25" s="18">
        <v>117.491</v>
      </c>
      <c r="T25" s="18">
        <v>117.491</v>
      </c>
      <c r="U25" s="18"/>
      <c r="V25" s="33"/>
      <c r="W25" s="32"/>
      <c r="X25" s="40">
        <f t="shared" si="0"/>
        <v>0</v>
      </c>
      <c r="Y25" s="40">
        <f t="shared" si="1"/>
        <v>0</v>
      </c>
      <c r="Z25" s="40">
        <f t="shared" si="2"/>
        <v>0</v>
      </c>
      <c r="AA25" s="40">
        <f t="shared" si="3"/>
        <v>0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</row>
    <row r="26" spans="1:91" s="36" customFormat="1" ht="15" customHeight="1">
      <c r="A26" s="3" t="s">
        <v>83</v>
      </c>
      <c r="B26" s="18">
        <v>30</v>
      </c>
      <c r="C26" s="18">
        <v>30</v>
      </c>
      <c r="D26" s="18">
        <v>30</v>
      </c>
      <c r="E26" s="18"/>
      <c r="F26" s="18"/>
      <c r="G26" s="18">
        <v>10</v>
      </c>
      <c r="H26" s="18">
        <v>10</v>
      </c>
      <c r="I26" s="18"/>
      <c r="J26" s="18"/>
      <c r="K26" s="18">
        <v>5</v>
      </c>
      <c r="L26" s="18">
        <v>5</v>
      </c>
      <c r="M26" s="18"/>
      <c r="N26" s="18"/>
      <c r="O26" s="18">
        <v>5</v>
      </c>
      <c r="P26" s="18">
        <v>5</v>
      </c>
      <c r="Q26" s="18"/>
      <c r="R26" s="18"/>
      <c r="S26" s="18">
        <v>10</v>
      </c>
      <c r="T26" s="18">
        <v>10</v>
      </c>
      <c r="U26" s="18"/>
      <c r="V26" s="33"/>
      <c r="W26" s="32"/>
      <c r="X26" s="40">
        <f t="shared" si="0"/>
        <v>0</v>
      </c>
      <c r="Y26" s="40">
        <f t="shared" si="1"/>
        <v>0</v>
      </c>
      <c r="Z26" s="40">
        <f t="shared" si="2"/>
        <v>0</v>
      </c>
      <c r="AA26" s="40">
        <f t="shared" si="3"/>
        <v>0</v>
      </c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</row>
    <row r="27" spans="1:91" s="36" customFormat="1" ht="15" customHeight="1">
      <c r="A27" s="3" t="s">
        <v>106</v>
      </c>
      <c r="B27" s="18">
        <v>80</v>
      </c>
      <c r="C27" s="18">
        <v>80</v>
      </c>
      <c r="D27" s="18">
        <v>80</v>
      </c>
      <c r="E27" s="18"/>
      <c r="F27" s="18"/>
      <c r="G27" s="18">
        <v>30</v>
      </c>
      <c r="H27" s="18">
        <v>30</v>
      </c>
      <c r="I27" s="18"/>
      <c r="J27" s="18"/>
      <c r="K27" s="18">
        <v>10</v>
      </c>
      <c r="L27" s="18">
        <v>10</v>
      </c>
      <c r="M27" s="18"/>
      <c r="N27" s="18"/>
      <c r="O27" s="18">
        <v>10</v>
      </c>
      <c r="P27" s="18">
        <v>10</v>
      </c>
      <c r="Q27" s="18"/>
      <c r="R27" s="18"/>
      <c r="S27" s="18">
        <v>30</v>
      </c>
      <c r="T27" s="18">
        <v>30</v>
      </c>
      <c r="U27" s="18"/>
      <c r="V27" s="33"/>
      <c r="W27" s="32"/>
      <c r="X27" s="40">
        <f t="shared" si="0"/>
        <v>0</v>
      </c>
      <c r="Y27" s="40">
        <f t="shared" si="1"/>
        <v>0</v>
      </c>
      <c r="Z27" s="40">
        <f t="shared" si="2"/>
        <v>0</v>
      </c>
      <c r="AA27" s="40">
        <f t="shared" si="3"/>
        <v>0</v>
      </c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</row>
    <row r="28" spans="1:91" s="36" customFormat="1" ht="15" customHeight="1">
      <c r="A28" s="3" t="s">
        <v>107</v>
      </c>
      <c r="B28" s="18">
        <v>230.308</v>
      </c>
      <c r="C28" s="18">
        <v>230.308</v>
      </c>
      <c r="D28" s="18"/>
      <c r="E28" s="18"/>
      <c r="F28" s="18">
        <v>230.308</v>
      </c>
      <c r="G28" s="18">
        <v>115.154</v>
      </c>
      <c r="H28" s="18"/>
      <c r="I28" s="18"/>
      <c r="J28" s="18">
        <v>115.154</v>
      </c>
      <c r="K28" s="18">
        <v>115.154</v>
      </c>
      <c r="L28" s="18"/>
      <c r="M28" s="18"/>
      <c r="N28" s="18">
        <v>115.154</v>
      </c>
      <c r="O28" s="18"/>
      <c r="P28" s="18"/>
      <c r="Q28" s="18"/>
      <c r="R28" s="18"/>
      <c r="S28" s="18"/>
      <c r="T28" s="18"/>
      <c r="U28" s="18"/>
      <c r="V28" s="33"/>
      <c r="W28" s="32"/>
      <c r="X28" s="40">
        <f t="shared" si="0"/>
        <v>0</v>
      </c>
      <c r="Y28" s="40">
        <f t="shared" si="1"/>
        <v>0</v>
      </c>
      <c r="Z28" s="40">
        <f t="shared" si="2"/>
        <v>0</v>
      </c>
      <c r="AA28" s="40">
        <f t="shared" si="3"/>
        <v>0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</row>
    <row r="29" spans="1:91" s="36" customFormat="1" ht="25.5">
      <c r="A29" s="4" t="s">
        <v>84</v>
      </c>
      <c r="B29" s="18">
        <v>0.03</v>
      </c>
      <c r="C29" s="18">
        <v>0.03</v>
      </c>
      <c r="D29" s="18">
        <v>0.03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>
        <v>0.03</v>
      </c>
      <c r="T29" s="18">
        <v>0.03</v>
      </c>
      <c r="U29" s="18"/>
      <c r="V29" s="33"/>
      <c r="W29" s="32"/>
      <c r="X29" s="40">
        <f t="shared" si="0"/>
        <v>0</v>
      </c>
      <c r="Y29" s="40">
        <f t="shared" si="1"/>
        <v>0</v>
      </c>
      <c r="Z29" s="40">
        <f t="shared" si="2"/>
        <v>0</v>
      </c>
      <c r="AA29" s="40">
        <f t="shared" si="3"/>
        <v>0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</row>
    <row r="30" spans="1:91" s="36" customFormat="1" ht="25.5">
      <c r="A30" s="5" t="s">
        <v>85</v>
      </c>
      <c r="B30" s="18">
        <v>3.297</v>
      </c>
      <c r="C30" s="18">
        <v>6.594</v>
      </c>
      <c r="D30" s="18">
        <v>6.594</v>
      </c>
      <c r="E30" s="18"/>
      <c r="F30" s="18"/>
      <c r="G30" s="18"/>
      <c r="H30" s="18"/>
      <c r="I30" s="18"/>
      <c r="J30" s="18"/>
      <c r="K30" s="18">
        <v>3.297</v>
      </c>
      <c r="L30" s="18">
        <v>3.297</v>
      </c>
      <c r="M30" s="18"/>
      <c r="N30" s="18"/>
      <c r="O30" s="18">
        <v>3.297</v>
      </c>
      <c r="P30" s="18">
        <v>3.297</v>
      </c>
      <c r="Q30" s="18"/>
      <c r="R30" s="18"/>
      <c r="S30" s="18"/>
      <c r="T30" s="18"/>
      <c r="U30" s="18"/>
      <c r="V30" s="33"/>
      <c r="W30" s="32"/>
      <c r="X30" s="40">
        <f t="shared" si="0"/>
        <v>0</v>
      </c>
      <c r="Y30" s="40">
        <f t="shared" si="1"/>
        <v>0</v>
      </c>
      <c r="Z30" s="40">
        <f t="shared" si="2"/>
        <v>0</v>
      </c>
      <c r="AA30" s="40">
        <f t="shared" si="3"/>
        <v>0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</row>
    <row r="31" spans="1:91" s="36" customFormat="1" ht="15" customHeight="1">
      <c r="A31" s="3" t="s">
        <v>86</v>
      </c>
      <c r="B31" s="18">
        <v>206.402</v>
      </c>
      <c r="C31" s="18">
        <v>207.434</v>
      </c>
      <c r="D31" s="18">
        <v>207.434</v>
      </c>
      <c r="E31" s="18"/>
      <c r="F31" s="18"/>
      <c r="G31" s="18">
        <v>79.9</v>
      </c>
      <c r="H31" s="18">
        <v>79.9</v>
      </c>
      <c r="I31" s="18"/>
      <c r="J31" s="18"/>
      <c r="K31" s="18">
        <v>67.088</v>
      </c>
      <c r="L31" s="18">
        <v>67.088</v>
      </c>
      <c r="M31" s="18"/>
      <c r="N31" s="18"/>
      <c r="O31" s="18">
        <v>10.551</v>
      </c>
      <c r="P31" s="18">
        <v>10.551</v>
      </c>
      <c r="Q31" s="18"/>
      <c r="R31" s="18"/>
      <c r="S31" s="18">
        <v>49.895</v>
      </c>
      <c r="T31" s="18">
        <v>49.895</v>
      </c>
      <c r="U31" s="18"/>
      <c r="V31" s="33"/>
      <c r="W31" s="32"/>
      <c r="X31" s="40">
        <f t="shared" si="0"/>
        <v>0</v>
      </c>
      <c r="Y31" s="40">
        <f t="shared" si="1"/>
        <v>0</v>
      </c>
      <c r="Z31" s="40">
        <f t="shared" si="2"/>
        <v>0</v>
      </c>
      <c r="AA31" s="40">
        <f t="shared" si="3"/>
        <v>0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</row>
    <row r="32" spans="1:91" s="36" customFormat="1" ht="15" customHeight="1">
      <c r="A32" s="3" t="s">
        <v>69</v>
      </c>
      <c r="B32" s="18">
        <v>0.03</v>
      </c>
      <c r="C32" s="18">
        <v>0.03</v>
      </c>
      <c r="D32" s="18">
        <v>0.03</v>
      </c>
      <c r="E32" s="18"/>
      <c r="F32" s="18"/>
      <c r="G32" s="18"/>
      <c r="H32" s="18"/>
      <c r="I32" s="18"/>
      <c r="J32" s="18"/>
      <c r="K32" s="18">
        <v>0.03</v>
      </c>
      <c r="L32" s="18">
        <v>0.03</v>
      </c>
      <c r="M32" s="18"/>
      <c r="N32" s="18"/>
      <c r="O32" s="18"/>
      <c r="P32" s="18"/>
      <c r="Q32" s="18"/>
      <c r="R32" s="18"/>
      <c r="S32" s="18"/>
      <c r="T32" s="18"/>
      <c r="U32" s="18"/>
      <c r="V32" s="33"/>
      <c r="W32" s="32"/>
      <c r="X32" s="40">
        <f t="shared" si="0"/>
        <v>0</v>
      </c>
      <c r="Y32" s="40">
        <f t="shared" si="1"/>
        <v>0</v>
      </c>
      <c r="Z32" s="40">
        <f t="shared" si="2"/>
        <v>0</v>
      </c>
      <c r="AA32" s="40">
        <f t="shared" si="3"/>
        <v>0</v>
      </c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</row>
    <row r="33" spans="1:91" s="36" customFormat="1" ht="15" customHeight="1">
      <c r="A33" s="3" t="s">
        <v>70</v>
      </c>
      <c r="B33" s="18">
        <v>0.03</v>
      </c>
      <c r="C33" s="18">
        <v>0.03</v>
      </c>
      <c r="D33" s="18">
        <v>0.03</v>
      </c>
      <c r="E33" s="18"/>
      <c r="F33" s="18"/>
      <c r="G33" s="18">
        <v>0.03</v>
      </c>
      <c r="H33" s="18">
        <v>0.03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33"/>
      <c r="W33" s="32"/>
      <c r="X33" s="40">
        <f t="shared" si="0"/>
        <v>0</v>
      </c>
      <c r="Y33" s="40">
        <f t="shared" si="1"/>
        <v>0</v>
      </c>
      <c r="Z33" s="40">
        <f t="shared" si="2"/>
        <v>0</v>
      </c>
      <c r="AA33" s="40">
        <f t="shared" si="3"/>
        <v>0</v>
      </c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</row>
    <row r="34" spans="1:91" s="36" customFormat="1" ht="15" customHeight="1">
      <c r="A34" s="3" t="s">
        <v>90</v>
      </c>
      <c r="B34" s="18">
        <v>90</v>
      </c>
      <c r="C34" s="18">
        <v>90</v>
      </c>
      <c r="D34" s="18">
        <v>90</v>
      </c>
      <c r="E34" s="18"/>
      <c r="F34" s="18"/>
      <c r="G34" s="18">
        <v>20</v>
      </c>
      <c r="H34" s="18">
        <v>20</v>
      </c>
      <c r="I34" s="18"/>
      <c r="J34" s="18"/>
      <c r="K34" s="18">
        <v>20</v>
      </c>
      <c r="L34" s="18">
        <v>20</v>
      </c>
      <c r="M34" s="18"/>
      <c r="N34" s="18"/>
      <c r="O34" s="18">
        <v>20</v>
      </c>
      <c r="P34" s="18">
        <v>20</v>
      </c>
      <c r="Q34" s="18"/>
      <c r="R34" s="18"/>
      <c r="S34" s="18">
        <v>30</v>
      </c>
      <c r="T34" s="18">
        <v>30</v>
      </c>
      <c r="U34" s="18"/>
      <c r="V34" s="33"/>
      <c r="W34" s="32"/>
      <c r="X34" s="40">
        <f aca="true" t="shared" si="4" ref="X34:X45">D34-H34-L34-P34-T34</f>
        <v>0</v>
      </c>
      <c r="Y34" s="40">
        <f aca="true" t="shared" si="5" ref="Y34:Y45">E34-I34-M34-Q34-U34</f>
        <v>0</v>
      </c>
      <c r="Z34" s="40">
        <f aca="true" t="shared" si="6" ref="Z34:Z45">F34-J34-N34-R34-V34</f>
        <v>0</v>
      </c>
      <c r="AA34" s="40">
        <f aca="true" t="shared" si="7" ref="AA34:AA45">C34-D34-E34-F34</f>
        <v>0</v>
      </c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</row>
    <row r="35" spans="1:91" s="36" customFormat="1" ht="15" customHeight="1">
      <c r="A35" s="3" t="s">
        <v>104</v>
      </c>
      <c r="B35" s="18">
        <v>182.496</v>
      </c>
      <c r="C35" s="18">
        <v>237.61</v>
      </c>
      <c r="D35" s="18">
        <v>237.61</v>
      </c>
      <c r="E35" s="18"/>
      <c r="F35" s="18"/>
      <c r="G35" s="18">
        <v>81.727</v>
      </c>
      <c r="H35" s="18">
        <v>81.727</v>
      </c>
      <c r="I35" s="18"/>
      <c r="J35" s="18"/>
      <c r="K35" s="18">
        <v>67.203</v>
      </c>
      <c r="L35" s="18">
        <v>67.203</v>
      </c>
      <c r="M35" s="18"/>
      <c r="N35" s="18"/>
      <c r="O35" s="18">
        <v>34.711</v>
      </c>
      <c r="P35" s="18">
        <v>34.711</v>
      </c>
      <c r="Q35" s="18"/>
      <c r="R35" s="18"/>
      <c r="S35" s="18">
        <v>53.969</v>
      </c>
      <c r="T35" s="18">
        <v>53.969</v>
      </c>
      <c r="U35" s="18"/>
      <c r="V35" s="33"/>
      <c r="W35" s="32"/>
      <c r="X35" s="40">
        <f>D35-H35-L35-P35-T35</f>
        <v>0</v>
      </c>
      <c r="Y35" s="40">
        <f t="shared" si="5"/>
        <v>0</v>
      </c>
      <c r="Z35" s="40">
        <f t="shared" si="6"/>
        <v>0</v>
      </c>
      <c r="AA35" s="40">
        <f t="shared" si="7"/>
        <v>0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</row>
    <row r="36" spans="1:27" ht="15" customHeight="1">
      <c r="A36" s="7" t="s">
        <v>71</v>
      </c>
      <c r="B36" s="18">
        <v>10.133</v>
      </c>
      <c r="C36" s="18">
        <v>10.133</v>
      </c>
      <c r="D36" s="18"/>
      <c r="E36" s="18"/>
      <c r="F36" s="18">
        <v>10.133</v>
      </c>
      <c r="G36" s="18">
        <v>5.066</v>
      </c>
      <c r="H36" s="18"/>
      <c r="I36" s="18"/>
      <c r="J36" s="18">
        <v>5.066</v>
      </c>
      <c r="K36" s="18"/>
      <c r="L36" s="18"/>
      <c r="M36" s="18"/>
      <c r="N36" s="18"/>
      <c r="O36" s="18">
        <v>5.067</v>
      </c>
      <c r="P36" s="18"/>
      <c r="Q36" s="18"/>
      <c r="R36" s="18">
        <v>5.067</v>
      </c>
      <c r="S36" s="18"/>
      <c r="T36" s="18"/>
      <c r="U36" s="18"/>
      <c r="V36" s="33"/>
      <c r="X36" s="40">
        <f t="shared" si="4"/>
        <v>0</v>
      </c>
      <c r="Y36" s="40">
        <f t="shared" si="5"/>
        <v>0</v>
      </c>
      <c r="Z36" s="40">
        <f t="shared" si="6"/>
        <v>-8.881784197001252E-16</v>
      </c>
      <c r="AA36" s="40">
        <f t="shared" si="7"/>
        <v>0</v>
      </c>
    </row>
    <row r="37" spans="1:27" ht="15" customHeight="1">
      <c r="A37" s="6" t="s">
        <v>80</v>
      </c>
      <c r="B37" s="18">
        <v>10.133</v>
      </c>
      <c r="C37" s="18">
        <v>10.133</v>
      </c>
      <c r="D37" s="18"/>
      <c r="E37" s="18"/>
      <c r="F37" s="18">
        <v>10.133</v>
      </c>
      <c r="G37" s="18">
        <v>5.066</v>
      </c>
      <c r="H37" s="18"/>
      <c r="I37" s="18"/>
      <c r="J37" s="18">
        <v>5.066</v>
      </c>
      <c r="K37" s="18"/>
      <c r="L37" s="18"/>
      <c r="M37" s="18"/>
      <c r="N37" s="18"/>
      <c r="O37" s="18">
        <v>5.067</v>
      </c>
      <c r="P37" s="18"/>
      <c r="Q37" s="18"/>
      <c r="R37" s="18">
        <v>5.067</v>
      </c>
      <c r="S37" s="18"/>
      <c r="T37" s="18"/>
      <c r="U37" s="18"/>
      <c r="V37" s="33"/>
      <c r="X37" s="40">
        <f t="shared" si="4"/>
        <v>0</v>
      </c>
      <c r="Y37" s="40">
        <f t="shared" si="5"/>
        <v>0</v>
      </c>
      <c r="Z37" s="40">
        <f t="shared" si="6"/>
        <v>-8.881784197001252E-16</v>
      </c>
      <c r="AA37" s="40">
        <f t="shared" si="7"/>
        <v>0</v>
      </c>
    </row>
    <row r="38" spans="1:27" ht="15" customHeight="1">
      <c r="A38" s="7" t="s">
        <v>81</v>
      </c>
      <c r="B38" s="18">
        <v>10.133</v>
      </c>
      <c r="C38" s="18">
        <v>10.133</v>
      </c>
      <c r="D38" s="18"/>
      <c r="E38" s="18"/>
      <c r="F38" s="18">
        <v>10.133</v>
      </c>
      <c r="G38" s="18">
        <v>5.066</v>
      </c>
      <c r="H38" s="18"/>
      <c r="I38" s="18"/>
      <c r="J38" s="18">
        <v>5.066</v>
      </c>
      <c r="K38" s="18"/>
      <c r="L38" s="18"/>
      <c r="M38" s="18"/>
      <c r="N38" s="18"/>
      <c r="O38" s="18">
        <v>5.067</v>
      </c>
      <c r="P38" s="18"/>
      <c r="Q38" s="18"/>
      <c r="R38" s="18">
        <v>5.067</v>
      </c>
      <c r="S38" s="18"/>
      <c r="T38" s="18"/>
      <c r="U38" s="18"/>
      <c r="V38" s="33"/>
      <c r="X38" s="40">
        <f t="shared" si="4"/>
        <v>0</v>
      </c>
      <c r="Y38" s="40">
        <f t="shared" si="5"/>
        <v>0</v>
      </c>
      <c r="Z38" s="40">
        <f t="shared" si="6"/>
        <v>-8.881784197001252E-16</v>
      </c>
      <c r="AA38" s="40">
        <f t="shared" si="7"/>
        <v>0</v>
      </c>
    </row>
    <row r="39" spans="1:27" ht="15" customHeight="1">
      <c r="A39" s="7" t="s">
        <v>119</v>
      </c>
      <c r="B39" s="34">
        <v>0.9</v>
      </c>
      <c r="C39" s="34">
        <v>0.9</v>
      </c>
      <c r="D39" s="34">
        <v>0.9</v>
      </c>
      <c r="E39" s="34"/>
      <c r="F39" s="34"/>
      <c r="G39" s="34">
        <v>0.2</v>
      </c>
      <c r="H39" s="34">
        <v>0.2</v>
      </c>
      <c r="I39" s="34"/>
      <c r="J39" s="34"/>
      <c r="K39" s="34">
        <v>0.3</v>
      </c>
      <c r="L39" s="34">
        <v>0.3</v>
      </c>
      <c r="M39" s="34"/>
      <c r="N39" s="34"/>
      <c r="O39" s="34">
        <v>0.2</v>
      </c>
      <c r="P39" s="34">
        <v>0.2</v>
      </c>
      <c r="Q39" s="34"/>
      <c r="R39" s="34"/>
      <c r="S39" s="34">
        <v>0.2</v>
      </c>
      <c r="T39" s="34">
        <v>0.2</v>
      </c>
      <c r="U39" s="34"/>
      <c r="V39" s="34"/>
      <c r="X39" s="40"/>
      <c r="Y39" s="40"/>
      <c r="Z39" s="40"/>
      <c r="AA39" s="40"/>
    </row>
    <row r="40" spans="1:27" ht="15" customHeight="1">
      <c r="A40" s="67" t="s">
        <v>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X40" s="40">
        <f t="shared" si="4"/>
        <v>0</v>
      </c>
      <c r="Y40" s="40">
        <f t="shared" si="5"/>
        <v>0</v>
      </c>
      <c r="Z40" s="40">
        <f t="shared" si="6"/>
        <v>0</v>
      </c>
      <c r="AA40" s="40">
        <f t="shared" si="7"/>
        <v>0</v>
      </c>
    </row>
    <row r="41" spans="1:27" ht="15" customHeight="1">
      <c r="A41" s="3" t="s">
        <v>109</v>
      </c>
      <c r="B41" s="18">
        <v>218.328</v>
      </c>
      <c r="C41" s="18">
        <v>256.972</v>
      </c>
      <c r="D41" s="18">
        <v>256.972</v>
      </c>
      <c r="E41" s="18"/>
      <c r="F41" s="18"/>
      <c r="G41" s="18">
        <v>42.578</v>
      </c>
      <c r="H41" s="18">
        <v>42.578</v>
      </c>
      <c r="I41" s="18"/>
      <c r="J41" s="18"/>
      <c r="K41" s="18">
        <v>86.263</v>
      </c>
      <c r="L41" s="18">
        <v>86.263</v>
      </c>
      <c r="M41" s="18"/>
      <c r="N41" s="18"/>
      <c r="O41" s="18">
        <v>45.804</v>
      </c>
      <c r="P41" s="18">
        <v>45.804</v>
      </c>
      <c r="Q41" s="18"/>
      <c r="R41" s="18"/>
      <c r="S41" s="18">
        <v>82.327</v>
      </c>
      <c r="T41" s="18">
        <v>82.327</v>
      </c>
      <c r="U41" s="18"/>
      <c r="V41" s="33"/>
      <c r="X41" s="40">
        <f>D41-H41-L41-P41-T41</f>
        <v>0</v>
      </c>
      <c r="Y41" s="40">
        <f t="shared" si="5"/>
        <v>0</v>
      </c>
      <c r="Z41" s="40">
        <f t="shared" si="6"/>
        <v>0</v>
      </c>
      <c r="AA41" s="40">
        <f t="shared" si="7"/>
        <v>0</v>
      </c>
    </row>
    <row r="42" spans="1:27" ht="15" customHeight="1">
      <c r="A42" s="3" t="s">
        <v>106</v>
      </c>
      <c r="B42" s="18">
        <v>40</v>
      </c>
      <c r="C42" s="18">
        <v>40</v>
      </c>
      <c r="D42" s="18">
        <v>40</v>
      </c>
      <c r="E42" s="18"/>
      <c r="F42" s="18"/>
      <c r="G42" s="18">
        <v>5</v>
      </c>
      <c r="H42" s="18">
        <v>5</v>
      </c>
      <c r="I42" s="18"/>
      <c r="J42" s="18"/>
      <c r="K42" s="18">
        <v>15</v>
      </c>
      <c r="L42" s="18">
        <v>15</v>
      </c>
      <c r="M42" s="18"/>
      <c r="N42" s="18"/>
      <c r="O42" s="18">
        <v>5</v>
      </c>
      <c r="P42" s="18">
        <v>5</v>
      </c>
      <c r="Q42" s="18"/>
      <c r="R42" s="18"/>
      <c r="S42" s="18">
        <v>15</v>
      </c>
      <c r="T42" s="18">
        <v>15</v>
      </c>
      <c r="U42" s="18"/>
      <c r="V42" s="33"/>
      <c r="X42" s="40">
        <f t="shared" si="4"/>
        <v>0</v>
      </c>
      <c r="Y42" s="40">
        <f t="shared" si="5"/>
        <v>0</v>
      </c>
      <c r="Z42" s="40">
        <f t="shared" si="6"/>
        <v>0</v>
      </c>
      <c r="AA42" s="40">
        <f t="shared" si="7"/>
        <v>0</v>
      </c>
    </row>
    <row r="43" spans="1:27" ht="15" customHeight="1">
      <c r="A43" s="3" t="s">
        <v>83</v>
      </c>
      <c r="B43" s="18">
        <v>10</v>
      </c>
      <c r="C43" s="18">
        <v>10</v>
      </c>
      <c r="D43" s="18">
        <v>10</v>
      </c>
      <c r="E43" s="18"/>
      <c r="F43" s="18"/>
      <c r="G43" s="18">
        <v>2.5</v>
      </c>
      <c r="H43" s="18">
        <v>2.5</v>
      </c>
      <c r="I43" s="18"/>
      <c r="J43" s="18"/>
      <c r="K43" s="18">
        <v>2.5</v>
      </c>
      <c r="L43" s="18">
        <v>2.5</v>
      </c>
      <c r="M43" s="18"/>
      <c r="N43" s="18"/>
      <c r="O43" s="18">
        <v>2.5</v>
      </c>
      <c r="P43" s="18">
        <v>2.5</v>
      </c>
      <c r="Q43" s="18"/>
      <c r="R43" s="18"/>
      <c r="S43" s="18">
        <v>2.5</v>
      </c>
      <c r="T43" s="18">
        <v>2.5</v>
      </c>
      <c r="U43" s="18"/>
      <c r="V43" s="33"/>
      <c r="X43" s="40">
        <f t="shared" si="4"/>
        <v>0</v>
      </c>
      <c r="Y43" s="40">
        <f t="shared" si="5"/>
        <v>0</v>
      </c>
      <c r="Z43" s="40">
        <f t="shared" si="6"/>
        <v>0</v>
      </c>
      <c r="AA43" s="40">
        <f t="shared" si="7"/>
        <v>0</v>
      </c>
    </row>
    <row r="44" spans="1:27" ht="25.5">
      <c r="A44" s="5" t="s">
        <v>85</v>
      </c>
      <c r="B44" s="18">
        <v>2.792</v>
      </c>
      <c r="C44" s="18">
        <v>5.584</v>
      </c>
      <c r="D44" s="18">
        <v>5.584</v>
      </c>
      <c r="E44" s="18"/>
      <c r="F44" s="18"/>
      <c r="G44" s="18"/>
      <c r="H44" s="18"/>
      <c r="I44" s="18"/>
      <c r="J44" s="18"/>
      <c r="K44" s="18">
        <v>2.792</v>
      </c>
      <c r="L44" s="18">
        <v>2.792</v>
      </c>
      <c r="M44" s="18"/>
      <c r="N44" s="18"/>
      <c r="O44" s="18">
        <v>2.792</v>
      </c>
      <c r="P44" s="18">
        <v>2.792</v>
      </c>
      <c r="Q44" s="18"/>
      <c r="R44" s="18"/>
      <c r="S44" s="18"/>
      <c r="T44" s="18"/>
      <c r="U44" s="18"/>
      <c r="V44" s="33"/>
      <c r="X44" s="40">
        <f t="shared" si="4"/>
        <v>0</v>
      </c>
      <c r="Y44" s="40">
        <f t="shared" si="5"/>
        <v>0</v>
      </c>
      <c r="Z44" s="40">
        <f t="shared" si="6"/>
        <v>0</v>
      </c>
      <c r="AA44" s="40">
        <f t="shared" si="7"/>
        <v>0</v>
      </c>
    </row>
    <row r="45" spans="1:27" ht="15" customHeight="1">
      <c r="A45" s="3" t="s">
        <v>78</v>
      </c>
      <c r="B45" s="18">
        <v>1.85</v>
      </c>
      <c r="C45" s="18">
        <v>1.85</v>
      </c>
      <c r="D45" s="18">
        <v>1.85</v>
      </c>
      <c r="E45" s="18"/>
      <c r="F45" s="18"/>
      <c r="G45" s="18">
        <v>0.5</v>
      </c>
      <c r="H45" s="18">
        <v>0.5</v>
      </c>
      <c r="I45" s="18"/>
      <c r="J45" s="18"/>
      <c r="K45" s="18">
        <v>0.425</v>
      </c>
      <c r="L45" s="18">
        <v>0.425</v>
      </c>
      <c r="M45" s="18"/>
      <c r="N45" s="18"/>
      <c r="O45" s="18">
        <v>0.5</v>
      </c>
      <c r="P45" s="18">
        <v>0.5</v>
      </c>
      <c r="Q45" s="18"/>
      <c r="R45" s="18"/>
      <c r="S45" s="18">
        <v>0.425</v>
      </c>
      <c r="T45" s="18">
        <v>0.425</v>
      </c>
      <c r="U45" s="18"/>
      <c r="V45" s="33"/>
      <c r="X45" s="40">
        <f t="shared" si="4"/>
        <v>0</v>
      </c>
      <c r="Y45" s="40">
        <f t="shared" si="5"/>
        <v>0</v>
      </c>
      <c r="Z45" s="40">
        <f t="shared" si="6"/>
        <v>0</v>
      </c>
      <c r="AA45" s="40">
        <f t="shared" si="7"/>
        <v>0</v>
      </c>
    </row>
    <row r="46" spans="1:27" ht="15" customHeight="1">
      <c r="A46" s="7" t="s">
        <v>71</v>
      </c>
      <c r="B46" s="18">
        <v>9.606</v>
      </c>
      <c r="C46" s="18">
        <v>9.606</v>
      </c>
      <c r="D46" s="18"/>
      <c r="E46" s="18"/>
      <c r="F46" s="18">
        <v>9.606</v>
      </c>
      <c r="G46" s="18"/>
      <c r="H46" s="18"/>
      <c r="I46" s="18"/>
      <c r="J46" s="18"/>
      <c r="K46" s="18">
        <v>4.803</v>
      </c>
      <c r="L46" s="18"/>
      <c r="M46" s="18"/>
      <c r="N46" s="18">
        <v>4.803</v>
      </c>
      <c r="O46" s="18">
        <v>4.803</v>
      </c>
      <c r="P46" s="18"/>
      <c r="Q46" s="18"/>
      <c r="R46" s="18">
        <v>4.803</v>
      </c>
      <c r="S46" s="18"/>
      <c r="T46" s="18"/>
      <c r="U46" s="18"/>
      <c r="V46" s="33"/>
      <c r="X46" s="40">
        <f aca="true" t="shared" si="8" ref="X46:Z54">D46-H46-L46-P46-T46</f>
        <v>0</v>
      </c>
      <c r="Y46" s="40">
        <f t="shared" si="8"/>
        <v>0</v>
      </c>
      <c r="Z46" s="40">
        <f t="shared" si="8"/>
        <v>0</v>
      </c>
      <c r="AA46" s="40">
        <f aca="true" t="shared" si="9" ref="AA46:AA54">C46-D46-E46-F46</f>
        <v>0</v>
      </c>
    </row>
    <row r="47" spans="1:27" ht="15" customHeight="1">
      <c r="A47" s="6" t="s">
        <v>80</v>
      </c>
      <c r="B47" s="18">
        <v>9.606</v>
      </c>
      <c r="C47" s="18">
        <v>9.606</v>
      </c>
      <c r="D47" s="18"/>
      <c r="E47" s="18"/>
      <c r="F47" s="18">
        <v>9.606</v>
      </c>
      <c r="G47" s="18"/>
      <c r="H47" s="18"/>
      <c r="I47" s="18"/>
      <c r="J47" s="18"/>
      <c r="K47" s="18">
        <v>4.803</v>
      </c>
      <c r="L47" s="18"/>
      <c r="M47" s="18"/>
      <c r="N47" s="18">
        <v>4.803</v>
      </c>
      <c r="O47" s="18">
        <v>4.803</v>
      </c>
      <c r="P47" s="18"/>
      <c r="Q47" s="18"/>
      <c r="R47" s="18">
        <v>4.803</v>
      </c>
      <c r="S47" s="18"/>
      <c r="T47" s="18"/>
      <c r="U47" s="18"/>
      <c r="V47" s="33"/>
      <c r="X47" s="40">
        <f t="shared" si="8"/>
        <v>0</v>
      </c>
      <c r="Y47" s="40">
        <f t="shared" si="8"/>
        <v>0</v>
      </c>
      <c r="Z47" s="40">
        <f t="shared" si="8"/>
        <v>0</v>
      </c>
      <c r="AA47" s="40">
        <f t="shared" si="9"/>
        <v>0</v>
      </c>
    </row>
    <row r="48" spans="1:27" ht="15" customHeight="1">
      <c r="A48" s="7" t="s">
        <v>81</v>
      </c>
      <c r="B48" s="18">
        <v>9.606</v>
      </c>
      <c r="C48" s="18">
        <v>9.606</v>
      </c>
      <c r="D48" s="18"/>
      <c r="E48" s="18"/>
      <c r="F48" s="18">
        <v>9.606</v>
      </c>
      <c r="G48" s="18"/>
      <c r="H48" s="18"/>
      <c r="I48" s="18"/>
      <c r="J48" s="18"/>
      <c r="K48" s="18">
        <v>4.803</v>
      </c>
      <c r="L48" s="18"/>
      <c r="M48" s="18"/>
      <c r="N48" s="18">
        <v>4.803</v>
      </c>
      <c r="O48" s="18">
        <v>4.803</v>
      </c>
      <c r="P48" s="18"/>
      <c r="Q48" s="18"/>
      <c r="R48" s="18">
        <v>4.803</v>
      </c>
      <c r="S48" s="18"/>
      <c r="T48" s="18"/>
      <c r="U48" s="18"/>
      <c r="V48" s="33"/>
      <c r="X48" s="40">
        <f t="shared" si="8"/>
        <v>0</v>
      </c>
      <c r="Y48" s="40">
        <f t="shared" si="8"/>
        <v>0</v>
      </c>
      <c r="Z48" s="40">
        <f t="shared" si="8"/>
        <v>0</v>
      </c>
      <c r="AA48" s="40">
        <f t="shared" si="9"/>
        <v>0</v>
      </c>
    </row>
    <row r="49" spans="1:27" ht="15" customHeight="1">
      <c r="A49" s="7" t="s">
        <v>119</v>
      </c>
      <c r="B49" s="34">
        <v>0.5</v>
      </c>
      <c r="C49" s="34">
        <v>0.5</v>
      </c>
      <c r="D49" s="34">
        <v>0.5</v>
      </c>
      <c r="E49" s="34"/>
      <c r="F49" s="34"/>
      <c r="G49" s="34">
        <v>0.1</v>
      </c>
      <c r="H49" s="34">
        <v>0.1</v>
      </c>
      <c r="I49" s="34"/>
      <c r="J49" s="34"/>
      <c r="K49" s="34">
        <v>0.15</v>
      </c>
      <c r="L49" s="34">
        <v>0.15</v>
      </c>
      <c r="M49" s="34"/>
      <c r="N49" s="34"/>
      <c r="O49" s="34">
        <v>0.1</v>
      </c>
      <c r="P49" s="34">
        <v>0.1</v>
      </c>
      <c r="Q49" s="34"/>
      <c r="R49" s="34"/>
      <c r="S49" s="34">
        <v>0.15</v>
      </c>
      <c r="T49" s="34">
        <v>0.15</v>
      </c>
      <c r="U49" s="34"/>
      <c r="V49" s="34"/>
      <c r="X49" s="40"/>
      <c r="Y49" s="40"/>
      <c r="Z49" s="40"/>
      <c r="AA49" s="40"/>
    </row>
    <row r="50" spans="1:27" ht="12.75">
      <c r="A50" s="67" t="s">
        <v>11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X50" s="40">
        <f t="shared" si="8"/>
        <v>0</v>
      </c>
      <c r="Y50" s="40">
        <f t="shared" si="8"/>
        <v>0</v>
      </c>
      <c r="Z50" s="40">
        <f t="shared" si="8"/>
        <v>0</v>
      </c>
      <c r="AA50" s="40">
        <f t="shared" si="9"/>
        <v>0</v>
      </c>
    </row>
    <row r="51" spans="1:27" ht="34.5" customHeight="1">
      <c r="A51" s="5" t="s">
        <v>110</v>
      </c>
      <c r="B51" s="18">
        <v>0.5</v>
      </c>
      <c r="C51" s="18">
        <v>0.5</v>
      </c>
      <c r="D51" s="18">
        <v>0.5</v>
      </c>
      <c r="E51" s="18"/>
      <c r="F51" s="18"/>
      <c r="G51" s="18">
        <v>0.25</v>
      </c>
      <c r="H51" s="18">
        <v>0.25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>
        <v>0.25</v>
      </c>
      <c r="T51" s="18">
        <v>0.25</v>
      </c>
      <c r="U51" s="18"/>
      <c r="V51" s="33"/>
      <c r="X51" s="40">
        <f t="shared" si="8"/>
        <v>0</v>
      </c>
      <c r="Y51" s="40">
        <f t="shared" si="8"/>
        <v>0</v>
      </c>
      <c r="Z51" s="40">
        <f t="shared" si="8"/>
        <v>0</v>
      </c>
      <c r="AA51" s="40">
        <f t="shared" si="9"/>
        <v>0</v>
      </c>
    </row>
    <row r="52" spans="1:27" ht="42.75" customHeight="1">
      <c r="A52" s="5" t="s">
        <v>108</v>
      </c>
      <c r="B52" s="18">
        <v>2.5</v>
      </c>
      <c r="C52" s="18">
        <v>2.5</v>
      </c>
      <c r="D52" s="18">
        <v>2.5</v>
      </c>
      <c r="E52" s="18"/>
      <c r="F52" s="18"/>
      <c r="G52" s="18"/>
      <c r="H52" s="18"/>
      <c r="I52" s="18"/>
      <c r="J52" s="18"/>
      <c r="K52" s="18">
        <v>1.25</v>
      </c>
      <c r="L52" s="18">
        <v>1.25</v>
      </c>
      <c r="M52" s="18"/>
      <c r="N52" s="18"/>
      <c r="O52" s="18">
        <v>1.25</v>
      </c>
      <c r="P52" s="18">
        <v>1.25</v>
      </c>
      <c r="Q52" s="18"/>
      <c r="R52" s="18"/>
      <c r="S52" s="18"/>
      <c r="T52" s="18"/>
      <c r="U52" s="18"/>
      <c r="V52" s="33"/>
      <c r="X52" s="40">
        <f t="shared" si="8"/>
        <v>0</v>
      </c>
      <c r="Y52" s="40">
        <f t="shared" si="8"/>
        <v>0</v>
      </c>
      <c r="Z52" s="40">
        <f t="shared" si="8"/>
        <v>0</v>
      </c>
      <c r="AA52" s="40">
        <f t="shared" si="9"/>
        <v>0</v>
      </c>
    </row>
    <row r="53" spans="1:27" ht="12.75">
      <c r="A53" s="67" t="s">
        <v>14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X53" s="40">
        <f t="shared" si="8"/>
        <v>0</v>
      </c>
      <c r="Y53" s="40">
        <f t="shared" si="8"/>
        <v>0</v>
      </c>
      <c r="Z53" s="40">
        <f t="shared" si="8"/>
        <v>0</v>
      </c>
      <c r="AA53" s="40">
        <f t="shared" si="9"/>
        <v>0</v>
      </c>
    </row>
    <row r="54" spans="1:27" ht="13.5" customHeight="1">
      <c r="A54" s="6" t="s">
        <v>112</v>
      </c>
      <c r="B54" s="18">
        <v>0.091</v>
      </c>
      <c r="C54" s="18">
        <v>0.091</v>
      </c>
      <c r="D54" s="18">
        <v>0.091</v>
      </c>
      <c r="E54" s="18"/>
      <c r="F54" s="18"/>
      <c r="G54" s="18">
        <v>0.02</v>
      </c>
      <c r="H54" s="18">
        <v>0.02</v>
      </c>
      <c r="I54" s="18"/>
      <c r="J54" s="18"/>
      <c r="K54" s="18">
        <v>0.031</v>
      </c>
      <c r="L54" s="18">
        <v>0.031</v>
      </c>
      <c r="M54" s="18"/>
      <c r="N54" s="18"/>
      <c r="O54" s="18">
        <v>0.02</v>
      </c>
      <c r="P54" s="18">
        <v>0.02</v>
      </c>
      <c r="Q54" s="18"/>
      <c r="R54" s="18"/>
      <c r="S54" s="18">
        <v>0.02</v>
      </c>
      <c r="T54" s="18">
        <v>0.02</v>
      </c>
      <c r="U54" s="18"/>
      <c r="V54" s="33"/>
      <c r="X54" s="40">
        <f t="shared" si="8"/>
        <v>0</v>
      </c>
      <c r="Y54" s="40">
        <f t="shared" si="8"/>
        <v>0</v>
      </c>
      <c r="Z54" s="40">
        <f t="shared" si="8"/>
        <v>0</v>
      </c>
      <c r="AA54" s="40">
        <f t="shared" si="9"/>
        <v>0</v>
      </c>
    </row>
    <row r="55" spans="1:27" ht="13.5" customHeight="1">
      <c r="A55" s="68" t="s">
        <v>16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X55" s="40">
        <f aca="true" t="shared" si="10" ref="X55:X64">D55-H55-L55-P55-T55</f>
        <v>0</v>
      </c>
      <c r="Y55" s="40">
        <f aca="true" t="shared" si="11" ref="Y55:Y64">E55-I55-M55-Q55-U55</f>
        <v>0</v>
      </c>
      <c r="Z55" s="40">
        <f aca="true" t="shared" si="12" ref="Z55:Z64">F55-J55-N55-R55-V55</f>
        <v>0</v>
      </c>
      <c r="AA55" s="40">
        <f aca="true" t="shared" si="13" ref="AA55:AA64">C55-D55-E55-F55</f>
        <v>0</v>
      </c>
    </row>
    <row r="56" spans="1:27" ht="25.5">
      <c r="A56" s="44" t="s">
        <v>47</v>
      </c>
      <c r="B56" s="56" t="s">
        <v>4</v>
      </c>
      <c r="C56" s="57"/>
      <c r="D56" s="57"/>
      <c r="E56" s="57"/>
      <c r="F56" s="58"/>
      <c r="G56" s="56" t="s">
        <v>35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X56" s="40">
        <f t="shared" si="10"/>
        <v>0</v>
      </c>
      <c r="Y56" s="40">
        <f t="shared" si="11"/>
        <v>0</v>
      </c>
      <c r="Z56" s="40">
        <f t="shared" si="12"/>
        <v>0</v>
      </c>
      <c r="AA56" s="40">
        <f t="shared" si="13"/>
        <v>0</v>
      </c>
    </row>
    <row r="57" spans="1:27" ht="13.5" customHeight="1">
      <c r="A57" s="42"/>
      <c r="B57" s="63" t="s">
        <v>49</v>
      </c>
      <c r="C57" s="63" t="s">
        <v>31</v>
      </c>
      <c r="D57" s="56" t="s">
        <v>32</v>
      </c>
      <c r="E57" s="57"/>
      <c r="F57" s="58"/>
      <c r="G57" s="56" t="s">
        <v>28</v>
      </c>
      <c r="H57" s="57"/>
      <c r="I57" s="57"/>
      <c r="J57" s="58"/>
      <c r="K57" s="56" t="s">
        <v>29</v>
      </c>
      <c r="L57" s="57"/>
      <c r="M57" s="57"/>
      <c r="N57" s="58"/>
      <c r="O57" s="56" t="s">
        <v>30</v>
      </c>
      <c r="P57" s="57"/>
      <c r="Q57" s="57"/>
      <c r="R57" s="58"/>
      <c r="S57" s="56" t="s">
        <v>33</v>
      </c>
      <c r="T57" s="57"/>
      <c r="U57" s="57"/>
      <c r="V57" s="57"/>
      <c r="X57" s="40" t="e">
        <f t="shared" si="10"/>
        <v>#VALUE!</v>
      </c>
      <c r="Y57" s="40">
        <f t="shared" si="11"/>
        <v>0</v>
      </c>
      <c r="Z57" s="40">
        <f t="shared" si="12"/>
        <v>0</v>
      </c>
      <c r="AA57" s="40" t="e">
        <f t="shared" si="13"/>
        <v>#VALUE!</v>
      </c>
    </row>
    <row r="58" spans="1:27" ht="12.75" customHeight="1">
      <c r="A58" s="42"/>
      <c r="B58" s="63"/>
      <c r="C58" s="63"/>
      <c r="D58" s="43" t="s">
        <v>56</v>
      </c>
      <c r="E58" s="56" t="s">
        <v>36</v>
      </c>
      <c r="F58" s="58"/>
      <c r="G58" s="41" t="s">
        <v>64</v>
      </c>
      <c r="H58" s="56" t="s">
        <v>32</v>
      </c>
      <c r="I58" s="57"/>
      <c r="J58" s="58"/>
      <c r="K58" s="41" t="s">
        <v>65</v>
      </c>
      <c r="L58" s="56" t="s">
        <v>32</v>
      </c>
      <c r="M58" s="57"/>
      <c r="N58" s="58"/>
      <c r="O58" s="41" t="s">
        <v>34</v>
      </c>
      <c r="P58" s="56" t="s">
        <v>32</v>
      </c>
      <c r="Q58" s="57"/>
      <c r="R58" s="58"/>
      <c r="S58" s="41" t="s">
        <v>45</v>
      </c>
      <c r="T58" s="56" t="s">
        <v>32</v>
      </c>
      <c r="U58" s="57"/>
      <c r="V58" s="57"/>
      <c r="X58" s="40" t="e">
        <f t="shared" si="10"/>
        <v>#VALUE!</v>
      </c>
      <c r="Y58" s="40" t="e">
        <f t="shared" si="11"/>
        <v>#VALUE!</v>
      </c>
      <c r="Z58" s="40">
        <f t="shared" si="12"/>
        <v>0</v>
      </c>
      <c r="AA58" s="40" t="e">
        <f t="shared" si="13"/>
        <v>#VALUE!</v>
      </c>
    </row>
    <row r="59" spans="1:27" ht="13.5" customHeight="1">
      <c r="A59" s="61"/>
      <c r="B59" s="59"/>
      <c r="C59" s="59"/>
      <c r="D59" s="59"/>
      <c r="E59" s="59" t="s">
        <v>39</v>
      </c>
      <c r="F59" s="59" t="s">
        <v>57</v>
      </c>
      <c r="G59" s="59"/>
      <c r="H59" s="59" t="s">
        <v>56</v>
      </c>
      <c r="I59" s="56" t="s">
        <v>36</v>
      </c>
      <c r="J59" s="58"/>
      <c r="K59" s="59"/>
      <c r="L59" s="59" t="s">
        <v>56</v>
      </c>
      <c r="M59" s="56" t="s">
        <v>36</v>
      </c>
      <c r="N59" s="58"/>
      <c r="O59" s="59"/>
      <c r="P59" s="59" t="s">
        <v>56</v>
      </c>
      <c r="Q59" s="56" t="s">
        <v>36</v>
      </c>
      <c r="R59" s="58"/>
      <c r="S59" s="59"/>
      <c r="T59" s="59" t="s">
        <v>56</v>
      </c>
      <c r="U59" s="56" t="s">
        <v>36</v>
      </c>
      <c r="V59" s="57"/>
      <c r="X59" s="40" t="e">
        <f t="shared" si="10"/>
        <v>#VALUE!</v>
      </c>
      <c r="Y59" s="40" t="e">
        <f t="shared" si="11"/>
        <v>#VALUE!</v>
      </c>
      <c r="Z59" s="40" t="e">
        <f t="shared" si="12"/>
        <v>#VALUE!</v>
      </c>
      <c r="AA59" s="40" t="e">
        <f t="shared" si="13"/>
        <v>#VALUE!</v>
      </c>
    </row>
    <row r="60" spans="1:27" ht="117.75" customHeight="1">
      <c r="A60" s="62"/>
      <c r="B60" s="60"/>
      <c r="C60" s="60"/>
      <c r="D60" s="60"/>
      <c r="E60" s="60"/>
      <c r="F60" s="60"/>
      <c r="G60" s="60"/>
      <c r="H60" s="60"/>
      <c r="I60" s="2" t="s">
        <v>39</v>
      </c>
      <c r="J60" s="2" t="s">
        <v>57</v>
      </c>
      <c r="K60" s="60"/>
      <c r="L60" s="60"/>
      <c r="M60" s="2" t="s">
        <v>39</v>
      </c>
      <c r="N60" s="2" t="s">
        <v>57</v>
      </c>
      <c r="O60" s="60"/>
      <c r="P60" s="60"/>
      <c r="Q60" s="2" t="s">
        <v>39</v>
      </c>
      <c r="R60" s="2" t="s">
        <v>57</v>
      </c>
      <c r="S60" s="60"/>
      <c r="T60" s="60"/>
      <c r="U60" s="2" t="s">
        <v>39</v>
      </c>
      <c r="V60" s="9" t="s">
        <v>57</v>
      </c>
      <c r="W60" s="37"/>
      <c r="X60" s="40">
        <f t="shared" si="10"/>
        <v>0</v>
      </c>
      <c r="Y60" s="40" t="e">
        <f t="shared" si="11"/>
        <v>#VALUE!</v>
      </c>
      <c r="Z60" s="40" t="e">
        <f t="shared" si="12"/>
        <v>#VALUE!</v>
      </c>
      <c r="AA60" s="40">
        <f t="shared" si="13"/>
        <v>0</v>
      </c>
    </row>
    <row r="61" spans="1:27" ht="13.5" customHeight="1">
      <c r="A61" s="67" t="s">
        <v>5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9"/>
      <c r="W61" s="37"/>
      <c r="X61" s="40">
        <f t="shared" si="10"/>
        <v>0</v>
      </c>
      <c r="Y61" s="40">
        <f t="shared" si="11"/>
        <v>0</v>
      </c>
      <c r="Z61" s="40">
        <f t="shared" si="12"/>
        <v>0</v>
      </c>
      <c r="AA61" s="40">
        <f t="shared" si="13"/>
        <v>0</v>
      </c>
    </row>
    <row r="62" spans="1:27" ht="13.5" customHeight="1">
      <c r="A62" s="3" t="s">
        <v>76</v>
      </c>
      <c r="B62" s="18">
        <v>6.879</v>
      </c>
      <c r="C62" s="18">
        <v>6.879</v>
      </c>
      <c r="D62" s="18">
        <v>6.879</v>
      </c>
      <c r="E62" s="18"/>
      <c r="F62" s="18"/>
      <c r="G62" s="18">
        <v>1.171</v>
      </c>
      <c r="H62" s="18">
        <v>1.171</v>
      </c>
      <c r="I62" s="18"/>
      <c r="J62" s="18"/>
      <c r="K62" s="18">
        <v>4.283</v>
      </c>
      <c r="L62" s="18">
        <v>4.283</v>
      </c>
      <c r="M62" s="18"/>
      <c r="N62" s="18"/>
      <c r="O62" s="18">
        <v>0.404</v>
      </c>
      <c r="P62" s="18">
        <v>0.404</v>
      </c>
      <c r="Q62" s="18"/>
      <c r="R62" s="18"/>
      <c r="S62" s="18">
        <v>1.021</v>
      </c>
      <c r="T62" s="18">
        <v>1.021</v>
      </c>
      <c r="U62" s="18"/>
      <c r="V62" s="33"/>
      <c r="W62" s="37"/>
      <c r="X62" s="40">
        <f t="shared" si="10"/>
        <v>0</v>
      </c>
      <c r="Y62" s="40">
        <f t="shared" si="11"/>
        <v>0</v>
      </c>
      <c r="Z62" s="40">
        <f t="shared" si="12"/>
        <v>0</v>
      </c>
      <c r="AA62" s="40">
        <f t="shared" si="13"/>
        <v>0</v>
      </c>
    </row>
    <row r="63" spans="1:27" ht="13.5" customHeight="1">
      <c r="A63" s="67" t="s">
        <v>6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9"/>
      <c r="W63" s="37"/>
      <c r="X63" s="40">
        <f t="shared" si="10"/>
        <v>0</v>
      </c>
      <c r="Y63" s="40">
        <f t="shared" si="11"/>
        <v>0</v>
      </c>
      <c r="Z63" s="40">
        <f t="shared" si="12"/>
        <v>0</v>
      </c>
      <c r="AA63" s="40">
        <f t="shared" si="13"/>
        <v>0</v>
      </c>
    </row>
    <row r="64" spans="1:27" ht="13.5" customHeight="1">
      <c r="A64" s="3" t="s">
        <v>105</v>
      </c>
      <c r="B64" s="18">
        <v>5.075</v>
      </c>
      <c r="C64" s="18">
        <v>5.826</v>
      </c>
      <c r="D64" s="18">
        <v>5.826</v>
      </c>
      <c r="E64" s="18"/>
      <c r="F64" s="18"/>
      <c r="G64" s="18">
        <v>2.619</v>
      </c>
      <c r="H64" s="18">
        <v>2.619</v>
      </c>
      <c r="I64" s="18"/>
      <c r="J64" s="18"/>
      <c r="K64" s="18">
        <v>2.096</v>
      </c>
      <c r="L64" s="18">
        <v>2.096</v>
      </c>
      <c r="M64" s="18"/>
      <c r="N64" s="18"/>
      <c r="O64" s="18">
        <v>0.581</v>
      </c>
      <c r="P64" s="18">
        <v>0.581</v>
      </c>
      <c r="Q64" s="18"/>
      <c r="R64" s="18"/>
      <c r="S64" s="18">
        <v>0.53</v>
      </c>
      <c r="T64" s="18">
        <v>0.53</v>
      </c>
      <c r="U64" s="18"/>
      <c r="V64" s="33"/>
      <c r="W64" s="37"/>
      <c r="X64" s="40">
        <f t="shared" si="10"/>
        <v>0</v>
      </c>
      <c r="Y64" s="40">
        <f t="shared" si="11"/>
        <v>0</v>
      </c>
      <c r="Z64" s="40">
        <f t="shared" si="12"/>
        <v>0</v>
      </c>
      <c r="AA64" s="40">
        <f t="shared" si="13"/>
        <v>0</v>
      </c>
    </row>
    <row r="65" spans="1:27" ht="12.75">
      <c r="A65" s="4" t="s">
        <v>94</v>
      </c>
      <c r="B65" s="18">
        <v>230.308</v>
      </c>
      <c r="C65" s="18">
        <v>264.854</v>
      </c>
      <c r="D65" s="18">
        <v>264.854</v>
      </c>
      <c r="E65" s="18"/>
      <c r="F65" s="18"/>
      <c r="G65" s="18">
        <v>38.393</v>
      </c>
      <c r="H65" s="18">
        <v>38.393</v>
      </c>
      <c r="I65" s="18"/>
      <c r="J65" s="18"/>
      <c r="K65" s="18">
        <v>66.851</v>
      </c>
      <c r="L65" s="18">
        <v>66.851</v>
      </c>
      <c r="M65" s="18"/>
      <c r="N65" s="18"/>
      <c r="O65" s="18">
        <v>96.074</v>
      </c>
      <c r="P65" s="18">
        <v>96.074</v>
      </c>
      <c r="Q65" s="18"/>
      <c r="R65" s="18"/>
      <c r="S65" s="18">
        <v>63.536</v>
      </c>
      <c r="T65" s="18">
        <v>63.536</v>
      </c>
      <c r="U65" s="18"/>
      <c r="V65" s="33"/>
      <c r="W65" s="37"/>
      <c r="X65" s="40">
        <f aca="true" t="shared" si="14" ref="X65:X74">D65-H65-L65-P65-T65</f>
        <v>0</v>
      </c>
      <c r="Y65" s="40">
        <f aca="true" t="shared" si="15" ref="Y65:Y74">E65-I65-M65-Q65-U65</f>
        <v>0</v>
      </c>
      <c r="Z65" s="40">
        <f aca="true" t="shared" si="16" ref="Z65:Z74">F65-J65-N65-R65-V65</f>
        <v>0</v>
      </c>
      <c r="AA65" s="40">
        <f aca="true" t="shared" si="17" ref="AA65:AA74">C65-D65-E65-F65</f>
        <v>0</v>
      </c>
    </row>
    <row r="66" spans="1:27" ht="13.5" customHeight="1">
      <c r="A66" s="3" t="s">
        <v>89</v>
      </c>
      <c r="B66" s="18">
        <v>101.53</v>
      </c>
      <c r="C66" s="18">
        <v>169.149</v>
      </c>
      <c r="D66" s="18">
        <v>169.149</v>
      </c>
      <c r="E66" s="18"/>
      <c r="F66" s="18"/>
      <c r="G66" s="18">
        <v>31.746</v>
      </c>
      <c r="H66" s="18">
        <v>31.746</v>
      </c>
      <c r="I66" s="18"/>
      <c r="J66" s="18"/>
      <c r="K66" s="18">
        <v>76.175</v>
      </c>
      <c r="L66" s="18">
        <v>76.175</v>
      </c>
      <c r="M66" s="18"/>
      <c r="N66" s="18"/>
      <c r="O66" s="18">
        <v>29.547</v>
      </c>
      <c r="P66" s="18">
        <v>29.547</v>
      </c>
      <c r="Q66" s="18"/>
      <c r="R66" s="18"/>
      <c r="S66" s="18">
        <v>31.681</v>
      </c>
      <c r="T66" s="18">
        <v>31.681</v>
      </c>
      <c r="U66" s="18"/>
      <c r="V66" s="33"/>
      <c r="W66" s="37"/>
      <c r="X66" s="40">
        <f t="shared" si="14"/>
        <v>0</v>
      </c>
      <c r="Y66" s="40">
        <f t="shared" si="15"/>
        <v>0</v>
      </c>
      <c r="Z66" s="40">
        <f t="shared" si="16"/>
        <v>0</v>
      </c>
      <c r="AA66" s="40">
        <f t="shared" si="17"/>
        <v>0</v>
      </c>
    </row>
    <row r="67" spans="1:27" ht="13.5" customHeight="1">
      <c r="A67" s="3" t="s">
        <v>76</v>
      </c>
      <c r="B67" s="18">
        <v>230.308</v>
      </c>
      <c r="C67" s="18">
        <v>347.079</v>
      </c>
      <c r="D67" s="18">
        <v>347.079</v>
      </c>
      <c r="E67" s="18"/>
      <c r="F67" s="18"/>
      <c r="G67" s="18">
        <v>125.786</v>
      </c>
      <c r="H67" s="18">
        <v>125.786</v>
      </c>
      <c r="I67" s="18"/>
      <c r="J67" s="18"/>
      <c r="K67" s="18">
        <v>89.536</v>
      </c>
      <c r="L67" s="18">
        <v>89.536</v>
      </c>
      <c r="M67" s="18"/>
      <c r="N67" s="18"/>
      <c r="O67" s="18">
        <v>36.538</v>
      </c>
      <c r="P67" s="18">
        <v>36.538</v>
      </c>
      <c r="Q67" s="18"/>
      <c r="R67" s="18"/>
      <c r="S67" s="18">
        <v>95.219</v>
      </c>
      <c r="T67" s="18">
        <v>95.219</v>
      </c>
      <c r="U67" s="18"/>
      <c r="V67" s="33"/>
      <c r="W67" s="37"/>
      <c r="X67" s="40">
        <f t="shared" si="14"/>
        <v>0</v>
      </c>
      <c r="Y67" s="40">
        <f t="shared" si="15"/>
        <v>0</v>
      </c>
      <c r="Z67" s="40">
        <f t="shared" si="16"/>
        <v>0</v>
      </c>
      <c r="AA67" s="40">
        <f t="shared" si="17"/>
        <v>0</v>
      </c>
    </row>
    <row r="68" spans="1:27" ht="13.5" customHeight="1">
      <c r="A68" s="3" t="s">
        <v>95</v>
      </c>
      <c r="B68" s="18">
        <v>124.224</v>
      </c>
      <c r="C68" s="18">
        <v>240.995</v>
      </c>
      <c r="D68" s="18">
        <v>240.995</v>
      </c>
      <c r="E68" s="18"/>
      <c r="F68" s="18"/>
      <c r="G68" s="18">
        <v>92.976</v>
      </c>
      <c r="H68" s="18">
        <v>92.976</v>
      </c>
      <c r="I68" s="18"/>
      <c r="J68" s="18"/>
      <c r="K68" s="18">
        <v>59.885</v>
      </c>
      <c r="L68" s="18">
        <v>59.885</v>
      </c>
      <c r="M68" s="18"/>
      <c r="N68" s="18"/>
      <c r="O68" s="18">
        <v>22.369</v>
      </c>
      <c r="P68" s="18">
        <v>22.369</v>
      </c>
      <c r="Q68" s="18"/>
      <c r="R68" s="18"/>
      <c r="S68" s="18">
        <v>65.765</v>
      </c>
      <c r="T68" s="18">
        <v>65.765</v>
      </c>
      <c r="U68" s="18"/>
      <c r="V68" s="33"/>
      <c r="W68" s="37"/>
      <c r="X68" s="40">
        <f t="shared" si="14"/>
        <v>0</v>
      </c>
      <c r="Y68" s="40">
        <f t="shared" si="15"/>
        <v>0</v>
      </c>
      <c r="Z68" s="40">
        <f t="shared" si="16"/>
        <v>0</v>
      </c>
      <c r="AA68" s="40">
        <f t="shared" si="17"/>
        <v>0</v>
      </c>
    </row>
    <row r="69" spans="1:27" ht="13.5" customHeight="1">
      <c r="A69" s="3" t="s">
        <v>96</v>
      </c>
      <c r="B69" s="18">
        <v>230.308</v>
      </c>
      <c r="C69" s="18">
        <v>444.034</v>
      </c>
      <c r="D69" s="18">
        <v>444.034</v>
      </c>
      <c r="E69" s="18"/>
      <c r="F69" s="18"/>
      <c r="G69" s="18">
        <v>97.762</v>
      </c>
      <c r="H69" s="18">
        <v>97.762</v>
      </c>
      <c r="I69" s="18"/>
      <c r="J69" s="18"/>
      <c r="K69" s="18">
        <v>129.86</v>
      </c>
      <c r="L69" s="18">
        <v>129.86</v>
      </c>
      <c r="M69" s="18"/>
      <c r="N69" s="18"/>
      <c r="O69" s="18">
        <v>80.561</v>
      </c>
      <c r="P69" s="18">
        <v>80.561</v>
      </c>
      <c r="Q69" s="18"/>
      <c r="R69" s="18"/>
      <c r="S69" s="18">
        <v>135.851</v>
      </c>
      <c r="T69" s="18">
        <v>135.851</v>
      </c>
      <c r="U69" s="18"/>
      <c r="V69" s="33"/>
      <c r="W69" s="37"/>
      <c r="X69" s="40">
        <f t="shared" si="14"/>
        <v>0</v>
      </c>
      <c r="Y69" s="40">
        <f t="shared" si="15"/>
        <v>0</v>
      </c>
      <c r="Z69" s="40">
        <f t="shared" si="16"/>
        <v>0</v>
      </c>
      <c r="AA69" s="40">
        <f t="shared" si="17"/>
        <v>0</v>
      </c>
    </row>
    <row r="70" spans="1:27" ht="13.5" customHeight="1">
      <c r="A70" s="67" t="s">
        <v>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37"/>
      <c r="X70" s="40">
        <f t="shared" si="14"/>
        <v>0</v>
      </c>
      <c r="Y70" s="40">
        <f t="shared" si="15"/>
        <v>0</v>
      </c>
      <c r="Z70" s="40">
        <f t="shared" si="16"/>
        <v>0</v>
      </c>
      <c r="AA70" s="40">
        <f t="shared" si="17"/>
        <v>0</v>
      </c>
    </row>
    <row r="71" spans="1:27" ht="13.5" customHeight="1" hidden="1">
      <c r="A71" s="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1"/>
      <c r="W71" s="37"/>
      <c r="X71" s="40">
        <f t="shared" si="14"/>
        <v>0</v>
      </c>
      <c r="Y71" s="40">
        <f t="shared" si="15"/>
        <v>0</v>
      </c>
      <c r="Z71" s="40">
        <f t="shared" si="16"/>
        <v>0</v>
      </c>
      <c r="AA71" s="40">
        <f t="shared" si="17"/>
        <v>0</v>
      </c>
    </row>
    <row r="72" spans="1:27" ht="13.5" customHeight="1">
      <c r="A72" s="3" t="s">
        <v>91</v>
      </c>
      <c r="B72" s="10">
        <v>200.717</v>
      </c>
      <c r="C72" s="10">
        <v>230.222</v>
      </c>
      <c r="D72" s="10">
        <v>230.222</v>
      </c>
      <c r="E72" s="10"/>
      <c r="F72" s="10"/>
      <c r="G72" s="10">
        <v>18.051</v>
      </c>
      <c r="H72" s="10">
        <v>18.051</v>
      </c>
      <c r="I72" s="10"/>
      <c r="J72" s="10"/>
      <c r="K72" s="10">
        <v>95.275</v>
      </c>
      <c r="L72" s="10">
        <v>95.275</v>
      </c>
      <c r="M72" s="10"/>
      <c r="N72" s="10"/>
      <c r="O72" s="10">
        <v>78.489</v>
      </c>
      <c r="P72" s="10">
        <v>78.489</v>
      </c>
      <c r="Q72" s="10"/>
      <c r="R72" s="10"/>
      <c r="S72" s="10">
        <v>38.407</v>
      </c>
      <c r="T72" s="10">
        <v>38.407</v>
      </c>
      <c r="U72" s="10"/>
      <c r="V72" s="10"/>
      <c r="X72" s="40">
        <f t="shared" si="14"/>
        <v>0</v>
      </c>
      <c r="Y72" s="40">
        <f t="shared" si="15"/>
        <v>0</v>
      </c>
      <c r="Z72" s="40">
        <f t="shared" si="16"/>
        <v>0</v>
      </c>
      <c r="AA72" s="40">
        <f t="shared" si="17"/>
        <v>0</v>
      </c>
    </row>
    <row r="73" spans="1:27" ht="13.5" customHeight="1">
      <c r="A73" s="3" t="s">
        <v>76</v>
      </c>
      <c r="B73" s="10">
        <v>218.328</v>
      </c>
      <c r="C73" s="10">
        <v>331.64</v>
      </c>
      <c r="D73" s="10">
        <v>331.64</v>
      </c>
      <c r="E73" s="10"/>
      <c r="F73" s="10"/>
      <c r="G73" s="10">
        <v>73.255</v>
      </c>
      <c r="H73" s="10">
        <v>73.255</v>
      </c>
      <c r="I73" s="10"/>
      <c r="J73" s="10"/>
      <c r="K73" s="10">
        <v>102.708</v>
      </c>
      <c r="L73" s="10">
        <v>102.708</v>
      </c>
      <c r="M73" s="10"/>
      <c r="N73" s="10"/>
      <c r="O73" s="10">
        <v>54.946</v>
      </c>
      <c r="P73" s="10">
        <v>54.946</v>
      </c>
      <c r="Q73" s="10"/>
      <c r="R73" s="10"/>
      <c r="S73" s="10">
        <v>100.731</v>
      </c>
      <c r="T73" s="10">
        <v>100.731</v>
      </c>
      <c r="U73" s="10"/>
      <c r="V73" s="10"/>
      <c r="X73" s="40">
        <f t="shared" si="14"/>
        <v>0</v>
      </c>
      <c r="Y73" s="40">
        <f t="shared" si="15"/>
        <v>0</v>
      </c>
      <c r="Z73" s="40">
        <f t="shared" si="16"/>
        <v>0</v>
      </c>
      <c r="AA73" s="40">
        <f t="shared" si="17"/>
        <v>0</v>
      </c>
    </row>
    <row r="74" spans="1:27" ht="13.5" customHeight="1">
      <c r="A74" s="3" t="s">
        <v>96</v>
      </c>
      <c r="B74" s="10">
        <v>218.328</v>
      </c>
      <c r="C74" s="10">
        <v>447.136</v>
      </c>
      <c r="D74" s="10">
        <v>447.136</v>
      </c>
      <c r="E74" s="10"/>
      <c r="F74" s="10"/>
      <c r="G74" s="10">
        <v>57.468</v>
      </c>
      <c r="H74" s="10">
        <v>57.468</v>
      </c>
      <c r="I74" s="10"/>
      <c r="J74" s="10"/>
      <c r="K74" s="10">
        <v>152.464</v>
      </c>
      <c r="L74" s="10">
        <v>152.464</v>
      </c>
      <c r="M74" s="10"/>
      <c r="N74" s="10"/>
      <c r="O74" s="10">
        <v>96.305</v>
      </c>
      <c r="P74" s="10">
        <v>96.305</v>
      </c>
      <c r="Q74" s="10"/>
      <c r="R74" s="10"/>
      <c r="S74" s="10">
        <v>140.899</v>
      </c>
      <c r="T74" s="10">
        <v>140.899</v>
      </c>
      <c r="U74" s="10"/>
      <c r="V74" s="10"/>
      <c r="X74" s="40">
        <f t="shared" si="14"/>
        <v>0</v>
      </c>
      <c r="Y74" s="40">
        <f t="shared" si="15"/>
        <v>0</v>
      </c>
      <c r="Z74" s="40">
        <f t="shared" si="16"/>
        <v>0</v>
      </c>
      <c r="AA74" s="40">
        <f t="shared" si="17"/>
        <v>0</v>
      </c>
    </row>
    <row r="75" spans="1:27" ht="12.75">
      <c r="A75" s="67" t="s">
        <v>11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9"/>
      <c r="X75" s="40">
        <f aca="true" t="shared" si="18" ref="X75:Z76">D75-H75-L75-P75-T75</f>
        <v>0</v>
      </c>
      <c r="Y75" s="40">
        <f t="shared" si="18"/>
        <v>0</v>
      </c>
      <c r="Z75" s="40">
        <f t="shared" si="18"/>
        <v>0</v>
      </c>
      <c r="AA75" s="40">
        <f>C75-D75-E75-F75</f>
        <v>0</v>
      </c>
    </row>
    <row r="76" spans="1:27" ht="12.75">
      <c r="A76" s="14" t="s">
        <v>97</v>
      </c>
      <c r="B76" s="18">
        <v>594.107</v>
      </c>
      <c r="C76" s="18">
        <v>594.107</v>
      </c>
      <c r="D76" s="18"/>
      <c r="E76" s="18"/>
      <c r="F76" s="18">
        <v>594.107</v>
      </c>
      <c r="G76" s="18">
        <v>9.34</v>
      </c>
      <c r="H76" s="18"/>
      <c r="I76" s="18"/>
      <c r="J76" s="18">
        <v>9.34</v>
      </c>
      <c r="K76" s="18">
        <v>197.158</v>
      </c>
      <c r="L76" s="18"/>
      <c r="M76" s="18"/>
      <c r="N76" s="18">
        <v>197.158</v>
      </c>
      <c r="O76" s="18">
        <v>148.543</v>
      </c>
      <c r="P76" s="18"/>
      <c r="Q76" s="18"/>
      <c r="R76" s="18">
        <v>148.543</v>
      </c>
      <c r="S76" s="18">
        <v>239.066</v>
      </c>
      <c r="T76" s="18"/>
      <c r="U76" s="18"/>
      <c r="V76" s="18">
        <v>239.066</v>
      </c>
      <c r="X76" s="40">
        <f t="shared" si="18"/>
        <v>0</v>
      </c>
      <c r="Y76" s="40">
        <f t="shared" si="18"/>
        <v>0</v>
      </c>
      <c r="Z76" s="40">
        <f t="shared" si="18"/>
        <v>0</v>
      </c>
      <c r="AA76" s="40">
        <f>C76-D76-E76-F76</f>
        <v>0</v>
      </c>
    </row>
    <row r="77" spans="1:27" ht="12.75" customHeight="1">
      <c r="A77" s="67" t="s">
        <v>12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X77" s="40">
        <f aca="true" t="shared" si="19" ref="X77:X96">D77-H77-L77-P77-T77</f>
        <v>0</v>
      </c>
      <c r="Y77" s="40">
        <f aca="true" t="shared" si="20" ref="Y77:Y96">E77-I77-M77-Q77-U77</f>
        <v>0</v>
      </c>
      <c r="Z77" s="40">
        <f aca="true" t="shared" si="21" ref="Z77:Z96">F77-J77-N77-R77-V77</f>
        <v>0</v>
      </c>
      <c r="AA77" s="40">
        <f aca="true" t="shared" si="22" ref="AA77:AA96">C77-D77-E77-F77</f>
        <v>0</v>
      </c>
    </row>
    <row r="78" spans="1:27" ht="12.75" customHeight="1">
      <c r="A78" s="6" t="s">
        <v>67</v>
      </c>
      <c r="B78" s="46">
        <v>31.92</v>
      </c>
      <c r="C78" s="46">
        <v>31.92</v>
      </c>
      <c r="D78" s="46">
        <v>31.92</v>
      </c>
      <c r="E78" s="46"/>
      <c r="F78" s="46"/>
      <c r="G78" s="46"/>
      <c r="H78" s="46"/>
      <c r="I78" s="46"/>
      <c r="J78" s="46"/>
      <c r="K78" s="46">
        <v>15.96</v>
      </c>
      <c r="L78" s="46">
        <v>15.96</v>
      </c>
      <c r="M78" s="46"/>
      <c r="N78" s="46"/>
      <c r="O78" s="46"/>
      <c r="P78" s="46"/>
      <c r="Q78" s="46"/>
      <c r="R78" s="46"/>
      <c r="S78" s="46">
        <v>15.96</v>
      </c>
      <c r="T78" s="46">
        <v>15.96</v>
      </c>
      <c r="U78" s="46"/>
      <c r="V78" s="46"/>
      <c r="X78" s="40">
        <f t="shared" si="19"/>
        <v>0</v>
      </c>
      <c r="Y78" s="40">
        <f t="shared" si="20"/>
        <v>0</v>
      </c>
      <c r="Z78" s="40">
        <f t="shared" si="21"/>
        <v>0</v>
      </c>
      <c r="AA78" s="40">
        <f t="shared" si="22"/>
        <v>0</v>
      </c>
    </row>
    <row r="79" spans="1:27" ht="15" customHeight="1" hidden="1">
      <c r="A79" s="67" t="s">
        <v>15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9"/>
      <c r="X79" s="40">
        <f t="shared" si="19"/>
        <v>0</v>
      </c>
      <c r="Y79" s="40">
        <f t="shared" si="20"/>
        <v>0</v>
      </c>
      <c r="Z79" s="40">
        <f t="shared" si="21"/>
        <v>0</v>
      </c>
      <c r="AA79" s="40">
        <f t="shared" si="22"/>
        <v>0</v>
      </c>
    </row>
    <row r="80" spans="1:27" ht="15" customHeight="1" hidden="1">
      <c r="A80" s="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X80" s="40">
        <f t="shared" si="19"/>
        <v>0</v>
      </c>
      <c r="Y80" s="40">
        <f t="shared" si="20"/>
        <v>0</v>
      </c>
      <c r="Z80" s="40">
        <f t="shared" si="21"/>
        <v>0</v>
      </c>
      <c r="AA80" s="40">
        <f t="shared" si="22"/>
        <v>0</v>
      </c>
    </row>
    <row r="81" spans="1:27" ht="12.75">
      <c r="A81" s="67" t="s">
        <v>14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9"/>
      <c r="X81" s="40">
        <f t="shared" si="19"/>
        <v>0</v>
      </c>
      <c r="Y81" s="40">
        <f t="shared" si="20"/>
        <v>0</v>
      </c>
      <c r="Z81" s="40">
        <f t="shared" si="21"/>
        <v>0</v>
      </c>
      <c r="AA81" s="40">
        <f t="shared" si="22"/>
        <v>0</v>
      </c>
    </row>
    <row r="82" spans="1:27" ht="12.75">
      <c r="A82" s="16" t="s">
        <v>67</v>
      </c>
      <c r="B82" s="18">
        <v>2.232</v>
      </c>
      <c r="C82" s="18">
        <v>2.232</v>
      </c>
      <c r="D82" s="18">
        <v>2.082</v>
      </c>
      <c r="E82" s="18"/>
      <c r="F82" s="18">
        <v>0.15</v>
      </c>
      <c r="G82" s="18">
        <v>0.365</v>
      </c>
      <c r="H82" s="18">
        <v>0.315</v>
      </c>
      <c r="I82" s="18"/>
      <c r="J82" s="18">
        <v>0.05</v>
      </c>
      <c r="K82" s="18">
        <v>0.906</v>
      </c>
      <c r="L82" s="18">
        <v>0.856</v>
      </c>
      <c r="M82" s="18"/>
      <c r="N82" s="18">
        <v>0.05</v>
      </c>
      <c r="O82" s="18">
        <v>0.31</v>
      </c>
      <c r="P82" s="18">
        <v>0.285</v>
      </c>
      <c r="Q82" s="18"/>
      <c r="R82" s="18">
        <v>0.025</v>
      </c>
      <c r="S82" s="18">
        <v>0.651</v>
      </c>
      <c r="T82" s="18">
        <v>0.626</v>
      </c>
      <c r="U82" s="18"/>
      <c r="V82" s="18">
        <v>0.025</v>
      </c>
      <c r="X82" s="40">
        <f t="shared" si="19"/>
        <v>0</v>
      </c>
      <c r="Y82" s="40">
        <f t="shared" si="20"/>
        <v>0</v>
      </c>
      <c r="Z82" s="40">
        <f t="shared" si="21"/>
        <v>0</v>
      </c>
      <c r="AA82" s="40">
        <f t="shared" si="22"/>
        <v>3.608224830031759E-16</v>
      </c>
    </row>
    <row r="83" spans="1:27" ht="12.75">
      <c r="A83" s="15" t="s">
        <v>93</v>
      </c>
      <c r="B83" s="18">
        <v>1.45</v>
      </c>
      <c r="C83" s="18">
        <v>1.45</v>
      </c>
      <c r="D83" s="18"/>
      <c r="E83" s="18"/>
      <c r="F83" s="18">
        <v>1.45</v>
      </c>
      <c r="G83" s="18">
        <v>0.234</v>
      </c>
      <c r="H83" s="18"/>
      <c r="I83" s="18"/>
      <c r="J83" s="18">
        <v>0.234</v>
      </c>
      <c r="K83" s="18">
        <v>0.5</v>
      </c>
      <c r="L83" s="18"/>
      <c r="M83" s="18"/>
      <c r="N83" s="18">
        <v>0.5</v>
      </c>
      <c r="O83" s="18">
        <v>0.308</v>
      </c>
      <c r="P83" s="18"/>
      <c r="Q83" s="18"/>
      <c r="R83" s="18">
        <v>0.308</v>
      </c>
      <c r="S83" s="18">
        <v>0.408</v>
      </c>
      <c r="T83" s="18"/>
      <c r="U83" s="18"/>
      <c r="V83" s="18">
        <v>0.408</v>
      </c>
      <c r="X83" s="40">
        <f t="shared" si="19"/>
        <v>0</v>
      </c>
      <c r="Y83" s="40">
        <f t="shared" si="20"/>
        <v>0</v>
      </c>
      <c r="Z83" s="40">
        <f t="shared" si="21"/>
        <v>0</v>
      </c>
      <c r="AA83" s="40">
        <f t="shared" si="22"/>
        <v>0</v>
      </c>
    </row>
    <row r="84" spans="1:27" ht="12.75">
      <c r="A84" s="67" t="s">
        <v>13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9"/>
      <c r="X84" s="40">
        <f t="shared" si="19"/>
        <v>0</v>
      </c>
      <c r="Y84" s="40">
        <f t="shared" si="20"/>
        <v>0</v>
      </c>
      <c r="Z84" s="40">
        <f t="shared" si="21"/>
        <v>0</v>
      </c>
      <c r="AA84" s="40">
        <f t="shared" si="22"/>
        <v>0</v>
      </c>
    </row>
    <row r="85" spans="1:27" ht="12.75">
      <c r="A85" s="6" t="s">
        <v>82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X85" s="40">
        <f t="shared" si="19"/>
        <v>0</v>
      </c>
      <c r="Y85" s="40">
        <f t="shared" si="20"/>
        <v>0</v>
      </c>
      <c r="Z85" s="40">
        <f t="shared" si="21"/>
        <v>0</v>
      </c>
      <c r="AA85" s="40">
        <f t="shared" si="22"/>
        <v>0</v>
      </c>
    </row>
    <row r="86" spans="1:27" ht="12.75">
      <c r="A86" s="3" t="s">
        <v>67</v>
      </c>
      <c r="B86" s="18">
        <v>0.112</v>
      </c>
      <c r="C86" s="18">
        <v>0.112</v>
      </c>
      <c r="D86" s="18"/>
      <c r="E86" s="18"/>
      <c r="F86" s="18">
        <v>0.112</v>
      </c>
      <c r="G86" s="18">
        <v>0</v>
      </c>
      <c r="H86" s="18"/>
      <c r="I86" s="18"/>
      <c r="J86" s="18">
        <v>0</v>
      </c>
      <c r="K86" s="18">
        <v>0.05</v>
      </c>
      <c r="L86" s="18"/>
      <c r="M86" s="18"/>
      <c r="N86" s="18">
        <v>0.05</v>
      </c>
      <c r="O86" s="18">
        <v>0</v>
      </c>
      <c r="P86" s="18"/>
      <c r="Q86" s="18"/>
      <c r="R86" s="18">
        <v>0</v>
      </c>
      <c r="S86" s="18">
        <v>0.062</v>
      </c>
      <c r="T86" s="18"/>
      <c r="U86" s="18"/>
      <c r="V86" s="18">
        <v>0.062</v>
      </c>
      <c r="X86" s="40">
        <f t="shared" si="19"/>
        <v>0</v>
      </c>
      <c r="Y86" s="40">
        <f t="shared" si="20"/>
        <v>0</v>
      </c>
      <c r="Z86" s="40">
        <f t="shared" si="21"/>
        <v>0</v>
      </c>
      <c r="AA86" s="40">
        <f t="shared" si="22"/>
        <v>0</v>
      </c>
    </row>
    <row r="87" spans="1:27" ht="12.75">
      <c r="A87" s="68" t="s">
        <v>27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X87" s="40">
        <f t="shared" si="19"/>
        <v>0</v>
      </c>
      <c r="Y87" s="40">
        <f t="shared" si="20"/>
        <v>0</v>
      </c>
      <c r="Z87" s="40">
        <f t="shared" si="21"/>
        <v>0</v>
      </c>
      <c r="AA87" s="40">
        <f t="shared" si="22"/>
        <v>0</v>
      </c>
    </row>
    <row r="88" spans="1:27" ht="12.75">
      <c r="A88" s="61" t="s">
        <v>47</v>
      </c>
      <c r="B88" s="56" t="s">
        <v>4</v>
      </c>
      <c r="C88" s="57"/>
      <c r="D88" s="57"/>
      <c r="E88" s="57"/>
      <c r="F88" s="58"/>
      <c r="G88" s="56" t="s">
        <v>35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8"/>
      <c r="X88" s="40">
        <f t="shared" si="19"/>
        <v>0</v>
      </c>
      <c r="Y88" s="40">
        <f t="shared" si="20"/>
        <v>0</v>
      </c>
      <c r="Z88" s="40">
        <f t="shared" si="21"/>
        <v>0</v>
      </c>
      <c r="AA88" s="40">
        <f t="shared" si="22"/>
        <v>0</v>
      </c>
    </row>
    <row r="89" spans="1:27" ht="12.75">
      <c r="A89" s="78"/>
      <c r="B89" s="59" t="s">
        <v>49</v>
      </c>
      <c r="C89" s="59" t="s">
        <v>31</v>
      </c>
      <c r="D89" s="56" t="s">
        <v>32</v>
      </c>
      <c r="E89" s="57"/>
      <c r="F89" s="58"/>
      <c r="G89" s="56" t="s">
        <v>28</v>
      </c>
      <c r="H89" s="57"/>
      <c r="I89" s="57"/>
      <c r="J89" s="58"/>
      <c r="K89" s="56" t="s">
        <v>29</v>
      </c>
      <c r="L89" s="57"/>
      <c r="M89" s="57"/>
      <c r="N89" s="58"/>
      <c r="O89" s="56" t="s">
        <v>30</v>
      </c>
      <c r="P89" s="57"/>
      <c r="Q89" s="57"/>
      <c r="R89" s="58"/>
      <c r="S89" s="56" t="s">
        <v>33</v>
      </c>
      <c r="T89" s="57"/>
      <c r="U89" s="57"/>
      <c r="V89" s="58"/>
      <c r="X89" s="40" t="e">
        <f t="shared" si="19"/>
        <v>#VALUE!</v>
      </c>
      <c r="Y89" s="40">
        <f t="shared" si="20"/>
        <v>0</v>
      </c>
      <c r="Z89" s="40">
        <f t="shared" si="21"/>
        <v>0</v>
      </c>
      <c r="AA89" s="40" t="e">
        <f t="shared" si="22"/>
        <v>#VALUE!</v>
      </c>
    </row>
    <row r="90" spans="1:27" ht="12.75">
      <c r="A90" s="78"/>
      <c r="B90" s="64"/>
      <c r="C90" s="64"/>
      <c r="D90" s="59" t="s">
        <v>56</v>
      </c>
      <c r="E90" s="56" t="s">
        <v>36</v>
      </c>
      <c r="F90" s="58"/>
      <c r="G90" s="59" t="s">
        <v>60</v>
      </c>
      <c r="H90" s="56" t="s">
        <v>32</v>
      </c>
      <c r="I90" s="57"/>
      <c r="J90" s="58"/>
      <c r="K90" s="59" t="s">
        <v>44</v>
      </c>
      <c r="L90" s="56" t="s">
        <v>32</v>
      </c>
      <c r="M90" s="57"/>
      <c r="N90" s="58"/>
      <c r="O90" s="59" t="s">
        <v>34</v>
      </c>
      <c r="P90" s="56" t="s">
        <v>32</v>
      </c>
      <c r="Q90" s="57"/>
      <c r="R90" s="58"/>
      <c r="S90" s="59" t="s">
        <v>45</v>
      </c>
      <c r="T90" s="56" t="s">
        <v>32</v>
      </c>
      <c r="U90" s="57"/>
      <c r="V90" s="58"/>
      <c r="X90" s="40" t="e">
        <f t="shared" si="19"/>
        <v>#VALUE!</v>
      </c>
      <c r="Y90" s="40" t="e">
        <f t="shared" si="20"/>
        <v>#VALUE!</v>
      </c>
      <c r="Z90" s="40">
        <f t="shared" si="21"/>
        <v>0</v>
      </c>
      <c r="AA90" s="40" t="e">
        <f t="shared" si="22"/>
        <v>#VALUE!</v>
      </c>
    </row>
    <row r="91" spans="1:27" ht="12.75" customHeight="1">
      <c r="A91" s="78"/>
      <c r="B91" s="64"/>
      <c r="C91" s="64"/>
      <c r="D91" s="64"/>
      <c r="E91" s="59" t="s">
        <v>39</v>
      </c>
      <c r="F91" s="59" t="s">
        <v>57</v>
      </c>
      <c r="G91" s="64"/>
      <c r="H91" s="59" t="s">
        <v>56</v>
      </c>
      <c r="I91" s="56" t="s">
        <v>36</v>
      </c>
      <c r="J91" s="58"/>
      <c r="K91" s="64"/>
      <c r="L91" s="59" t="s">
        <v>56</v>
      </c>
      <c r="M91" s="56" t="s">
        <v>36</v>
      </c>
      <c r="N91" s="58"/>
      <c r="O91" s="64"/>
      <c r="P91" s="59" t="s">
        <v>56</v>
      </c>
      <c r="Q91" s="56" t="s">
        <v>36</v>
      </c>
      <c r="R91" s="58"/>
      <c r="S91" s="64"/>
      <c r="T91" s="59" t="s">
        <v>56</v>
      </c>
      <c r="U91" s="56" t="s">
        <v>36</v>
      </c>
      <c r="V91" s="58"/>
      <c r="X91" s="40" t="e">
        <f t="shared" si="19"/>
        <v>#VALUE!</v>
      </c>
      <c r="Y91" s="40" t="e">
        <f t="shared" si="20"/>
        <v>#VALUE!</v>
      </c>
      <c r="Z91" s="40" t="e">
        <f t="shared" si="21"/>
        <v>#VALUE!</v>
      </c>
      <c r="AA91" s="40" t="e">
        <f t="shared" si="22"/>
        <v>#VALUE!</v>
      </c>
    </row>
    <row r="92" spans="1:27" ht="117.75" customHeight="1">
      <c r="A92" s="62"/>
      <c r="B92" s="60"/>
      <c r="C92" s="60"/>
      <c r="D92" s="60"/>
      <c r="E92" s="60"/>
      <c r="F92" s="60"/>
      <c r="G92" s="60"/>
      <c r="H92" s="60"/>
      <c r="I92" s="2" t="s">
        <v>39</v>
      </c>
      <c r="J92" s="2" t="s">
        <v>57</v>
      </c>
      <c r="K92" s="60"/>
      <c r="L92" s="60"/>
      <c r="M92" s="2" t="s">
        <v>39</v>
      </c>
      <c r="N92" s="2" t="s">
        <v>57</v>
      </c>
      <c r="O92" s="60"/>
      <c r="P92" s="60"/>
      <c r="Q92" s="2" t="s">
        <v>39</v>
      </c>
      <c r="R92" s="2" t="s">
        <v>57</v>
      </c>
      <c r="S92" s="60"/>
      <c r="T92" s="60"/>
      <c r="U92" s="2" t="s">
        <v>39</v>
      </c>
      <c r="V92" s="2" t="s">
        <v>57</v>
      </c>
      <c r="X92" s="40">
        <f t="shared" si="19"/>
        <v>0</v>
      </c>
      <c r="Y92" s="40" t="e">
        <f t="shared" si="20"/>
        <v>#VALUE!</v>
      </c>
      <c r="Z92" s="40" t="e">
        <f t="shared" si="21"/>
        <v>#VALUE!</v>
      </c>
      <c r="AA92" s="40">
        <f t="shared" si="22"/>
        <v>0</v>
      </c>
    </row>
    <row r="93" spans="1:27" ht="12.75">
      <c r="A93" s="67" t="s">
        <v>5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X93" s="40">
        <f t="shared" si="19"/>
        <v>0</v>
      </c>
      <c r="Y93" s="40">
        <f t="shared" si="20"/>
        <v>0</v>
      </c>
      <c r="Z93" s="40">
        <f t="shared" si="21"/>
        <v>0</v>
      </c>
      <c r="AA93" s="40">
        <f t="shared" si="22"/>
        <v>0</v>
      </c>
    </row>
    <row r="94" spans="1:27" ht="12.75">
      <c r="A94" s="6" t="s">
        <v>72</v>
      </c>
      <c r="B94" s="47">
        <v>6.879</v>
      </c>
      <c r="C94" s="47">
        <v>13.758</v>
      </c>
      <c r="D94" s="18"/>
      <c r="E94" s="18"/>
      <c r="F94" s="18">
        <v>13.758</v>
      </c>
      <c r="G94" s="18"/>
      <c r="H94" s="18"/>
      <c r="I94" s="18"/>
      <c r="J94" s="18"/>
      <c r="K94" s="18">
        <v>6.879</v>
      </c>
      <c r="L94" s="18"/>
      <c r="M94" s="18"/>
      <c r="N94" s="18">
        <v>6.879</v>
      </c>
      <c r="O94" s="18">
        <v>6.879</v>
      </c>
      <c r="P94" s="18"/>
      <c r="Q94" s="18"/>
      <c r="R94" s="18">
        <v>6.879</v>
      </c>
      <c r="S94" s="18"/>
      <c r="T94" s="18"/>
      <c r="U94" s="18"/>
      <c r="V94" s="18"/>
      <c r="X94" s="40">
        <f t="shared" si="19"/>
        <v>0</v>
      </c>
      <c r="Y94" s="40">
        <f t="shared" si="20"/>
        <v>0</v>
      </c>
      <c r="Z94" s="40">
        <f t="shared" si="21"/>
        <v>0</v>
      </c>
      <c r="AA94" s="40">
        <f t="shared" si="22"/>
        <v>0</v>
      </c>
    </row>
    <row r="95" spans="1:27" ht="12.75">
      <c r="A95" s="67" t="s">
        <v>6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X95" s="40">
        <f t="shared" si="19"/>
        <v>0</v>
      </c>
      <c r="Y95" s="40">
        <f t="shared" si="20"/>
        <v>0</v>
      </c>
      <c r="Z95" s="40">
        <f t="shared" si="21"/>
        <v>0</v>
      </c>
      <c r="AA95" s="40">
        <f t="shared" si="22"/>
        <v>0</v>
      </c>
    </row>
    <row r="96" spans="1:27" ht="12.75">
      <c r="A96" s="3" t="s">
        <v>113</v>
      </c>
      <c r="B96" s="18">
        <v>144.238</v>
      </c>
      <c r="C96" s="18">
        <v>168.903</v>
      </c>
      <c r="D96" s="18"/>
      <c r="E96" s="18"/>
      <c r="F96" s="18">
        <v>168.903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>
        <v>168.903</v>
      </c>
      <c r="T96" s="18"/>
      <c r="U96" s="18"/>
      <c r="V96" s="18">
        <v>168.903</v>
      </c>
      <c r="X96" s="40">
        <f t="shared" si="19"/>
        <v>0</v>
      </c>
      <c r="Y96" s="40">
        <f t="shared" si="20"/>
        <v>0</v>
      </c>
      <c r="Z96" s="40">
        <f t="shared" si="21"/>
        <v>0</v>
      </c>
      <c r="AA96" s="40">
        <f t="shared" si="22"/>
        <v>0</v>
      </c>
    </row>
    <row r="97" spans="1:27" ht="12.75">
      <c r="A97" s="3" t="s">
        <v>87</v>
      </c>
      <c r="B97" s="18">
        <v>230.308</v>
      </c>
      <c r="C97" s="18">
        <v>852.139</v>
      </c>
      <c r="D97" s="18"/>
      <c r="E97" s="18"/>
      <c r="F97" s="18">
        <v>852.139</v>
      </c>
      <c r="G97" s="18"/>
      <c r="H97" s="18"/>
      <c r="I97" s="18"/>
      <c r="J97" s="18"/>
      <c r="K97" s="18">
        <v>426.069</v>
      </c>
      <c r="L97" s="18"/>
      <c r="M97" s="18"/>
      <c r="N97" s="18">
        <v>426.069</v>
      </c>
      <c r="O97" s="18">
        <v>426.07</v>
      </c>
      <c r="P97" s="18"/>
      <c r="Q97" s="18"/>
      <c r="R97" s="18">
        <v>426.07</v>
      </c>
      <c r="S97" s="18"/>
      <c r="T97" s="18"/>
      <c r="U97" s="18"/>
      <c r="V97" s="18"/>
      <c r="X97" s="40">
        <f aca="true" t="shared" si="23" ref="X97:X108">D97-H97-L97-P97-T97</f>
        <v>0</v>
      </c>
      <c r="Y97" s="40">
        <f aca="true" t="shared" si="24" ref="Y97:Y108">E97-I97-M97-Q97-U97</f>
        <v>0</v>
      </c>
      <c r="Z97" s="40">
        <f aca="true" t="shared" si="25" ref="Z97:Z108">F97-J97-N97-R97-V97</f>
        <v>0</v>
      </c>
      <c r="AA97" s="40">
        <f aca="true" t="shared" si="26" ref="AA97:AA108">C97-D97-E97-F97</f>
        <v>0</v>
      </c>
    </row>
    <row r="98" spans="1:27" ht="12.75">
      <c r="A98" s="6" t="s">
        <v>75</v>
      </c>
      <c r="B98" s="18">
        <v>230.308</v>
      </c>
      <c r="C98" s="18">
        <v>460.616</v>
      </c>
      <c r="D98" s="18"/>
      <c r="E98" s="18"/>
      <c r="F98" s="18">
        <v>460.616</v>
      </c>
      <c r="G98" s="18"/>
      <c r="H98" s="18"/>
      <c r="I98" s="18"/>
      <c r="J98" s="18"/>
      <c r="K98" s="18">
        <v>230.308</v>
      </c>
      <c r="L98" s="18"/>
      <c r="M98" s="18"/>
      <c r="N98" s="18">
        <v>230.308</v>
      </c>
      <c r="O98" s="18">
        <v>230.308</v>
      </c>
      <c r="P98" s="18"/>
      <c r="Q98" s="18"/>
      <c r="R98" s="18">
        <v>230.308</v>
      </c>
      <c r="S98" s="18"/>
      <c r="T98" s="18"/>
      <c r="U98" s="18"/>
      <c r="V98" s="18"/>
      <c r="X98" s="40">
        <f t="shared" si="23"/>
        <v>0</v>
      </c>
      <c r="Y98" s="40">
        <f t="shared" si="24"/>
        <v>0</v>
      </c>
      <c r="Z98" s="40">
        <f t="shared" si="25"/>
        <v>0</v>
      </c>
      <c r="AA98" s="40">
        <f t="shared" si="26"/>
        <v>0</v>
      </c>
    </row>
    <row r="99" spans="1:27" ht="12.75">
      <c r="A99" s="67" t="s">
        <v>7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X99" s="40">
        <f t="shared" si="23"/>
        <v>0</v>
      </c>
      <c r="Y99" s="40">
        <f t="shared" si="24"/>
        <v>0</v>
      </c>
      <c r="Z99" s="40">
        <f t="shared" si="25"/>
        <v>0</v>
      </c>
      <c r="AA99" s="40">
        <f t="shared" si="26"/>
        <v>0</v>
      </c>
    </row>
    <row r="100" spans="1:27" ht="12.75">
      <c r="A100" s="6" t="s">
        <v>87</v>
      </c>
      <c r="B100" s="18">
        <v>218.328</v>
      </c>
      <c r="C100" s="18">
        <v>436.656</v>
      </c>
      <c r="D100" s="18"/>
      <c r="E100" s="18"/>
      <c r="F100" s="18">
        <v>436.656</v>
      </c>
      <c r="G100" s="18"/>
      <c r="H100" s="18"/>
      <c r="I100" s="18"/>
      <c r="J100" s="18"/>
      <c r="K100" s="18">
        <v>218.328</v>
      </c>
      <c r="L100" s="18"/>
      <c r="M100" s="18"/>
      <c r="N100" s="18">
        <v>218.328</v>
      </c>
      <c r="O100" s="18">
        <v>218.328</v>
      </c>
      <c r="P100" s="18"/>
      <c r="Q100" s="18"/>
      <c r="R100" s="18">
        <v>218.328</v>
      </c>
      <c r="S100" s="18"/>
      <c r="T100" s="18"/>
      <c r="U100" s="18"/>
      <c r="V100" s="18"/>
      <c r="X100" s="40">
        <f t="shared" si="23"/>
        <v>0</v>
      </c>
      <c r="Y100" s="40">
        <f t="shared" si="24"/>
        <v>0</v>
      </c>
      <c r="Z100" s="40">
        <f t="shared" si="25"/>
        <v>0</v>
      </c>
      <c r="AA100" s="40">
        <f t="shared" si="26"/>
        <v>0</v>
      </c>
    </row>
    <row r="101" spans="1:27" ht="12.75">
      <c r="A101" s="6" t="s">
        <v>75</v>
      </c>
      <c r="B101" s="18">
        <v>218.328</v>
      </c>
      <c r="C101" s="18">
        <v>436.656</v>
      </c>
      <c r="D101" s="18"/>
      <c r="E101" s="18"/>
      <c r="F101" s="18">
        <v>436.656</v>
      </c>
      <c r="G101" s="18"/>
      <c r="H101" s="18"/>
      <c r="I101" s="18"/>
      <c r="J101" s="18"/>
      <c r="K101" s="18">
        <v>218.328</v>
      </c>
      <c r="L101" s="18"/>
      <c r="M101" s="18"/>
      <c r="N101" s="18">
        <v>218.328</v>
      </c>
      <c r="O101" s="18">
        <v>218.328</v>
      </c>
      <c r="P101" s="18"/>
      <c r="Q101" s="18"/>
      <c r="R101" s="18">
        <v>218.328</v>
      </c>
      <c r="S101" s="18"/>
      <c r="T101" s="18"/>
      <c r="U101" s="18"/>
      <c r="V101" s="18"/>
      <c r="X101" s="40">
        <f t="shared" si="23"/>
        <v>0</v>
      </c>
      <c r="Y101" s="40">
        <f t="shared" si="24"/>
        <v>0</v>
      </c>
      <c r="Z101" s="40">
        <f t="shared" si="25"/>
        <v>0</v>
      </c>
      <c r="AA101" s="40">
        <f t="shared" si="26"/>
        <v>0</v>
      </c>
    </row>
    <row r="102" spans="1:27" ht="12.75" customHeight="1">
      <c r="A102" s="91" t="s">
        <v>18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X102" s="40">
        <f t="shared" si="23"/>
        <v>0</v>
      </c>
      <c r="Y102" s="40">
        <f t="shared" si="24"/>
        <v>0</v>
      </c>
      <c r="Z102" s="40">
        <f t="shared" si="25"/>
        <v>0</v>
      </c>
      <c r="AA102" s="40">
        <f t="shared" si="26"/>
        <v>0</v>
      </c>
    </row>
    <row r="103" spans="1:27" ht="12.75">
      <c r="A103" s="61" t="s">
        <v>47</v>
      </c>
      <c r="B103" s="56" t="s">
        <v>4</v>
      </c>
      <c r="C103" s="57"/>
      <c r="D103" s="57"/>
      <c r="E103" s="57"/>
      <c r="F103" s="58"/>
      <c r="G103" s="56" t="s">
        <v>35</v>
      </c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8"/>
      <c r="X103" s="40">
        <f t="shared" si="23"/>
        <v>0</v>
      </c>
      <c r="Y103" s="40">
        <f t="shared" si="24"/>
        <v>0</v>
      </c>
      <c r="Z103" s="40">
        <f t="shared" si="25"/>
        <v>0</v>
      </c>
      <c r="AA103" s="40">
        <f t="shared" si="26"/>
        <v>0</v>
      </c>
    </row>
    <row r="104" spans="1:27" ht="12.75">
      <c r="A104" s="78"/>
      <c r="B104" s="59" t="s">
        <v>37</v>
      </c>
      <c r="C104" s="59" t="s">
        <v>31</v>
      </c>
      <c r="D104" s="56" t="s">
        <v>32</v>
      </c>
      <c r="E104" s="57"/>
      <c r="F104" s="58"/>
      <c r="G104" s="56" t="s">
        <v>28</v>
      </c>
      <c r="H104" s="57"/>
      <c r="I104" s="57"/>
      <c r="J104" s="58"/>
      <c r="K104" s="56" t="s">
        <v>29</v>
      </c>
      <c r="L104" s="57"/>
      <c r="M104" s="57"/>
      <c r="N104" s="58"/>
      <c r="O104" s="56" t="s">
        <v>30</v>
      </c>
      <c r="P104" s="57"/>
      <c r="Q104" s="57"/>
      <c r="R104" s="58"/>
      <c r="S104" s="56" t="s">
        <v>33</v>
      </c>
      <c r="T104" s="57"/>
      <c r="U104" s="57"/>
      <c r="V104" s="58"/>
      <c r="X104" s="40" t="e">
        <f t="shared" si="23"/>
        <v>#VALUE!</v>
      </c>
      <c r="Y104" s="40">
        <f t="shared" si="24"/>
        <v>0</v>
      </c>
      <c r="Z104" s="40">
        <f t="shared" si="25"/>
        <v>0</v>
      </c>
      <c r="AA104" s="40" t="e">
        <f t="shared" si="26"/>
        <v>#VALUE!</v>
      </c>
    </row>
    <row r="105" spans="1:27" ht="12.75">
      <c r="A105" s="78"/>
      <c r="B105" s="64"/>
      <c r="C105" s="64"/>
      <c r="D105" s="59" t="s">
        <v>38</v>
      </c>
      <c r="E105" s="56" t="s">
        <v>36</v>
      </c>
      <c r="F105" s="58"/>
      <c r="G105" s="59" t="s">
        <v>41</v>
      </c>
      <c r="H105" s="56" t="s">
        <v>32</v>
      </c>
      <c r="I105" s="57"/>
      <c r="J105" s="58"/>
      <c r="K105" s="59" t="s">
        <v>44</v>
      </c>
      <c r="L105" s="56" t="s">
        <v>32</v>
      </c>
      <c r="M105" s="57"/>
      <c r="N105" s="58"/>
      <c r="O105" s="59" t="s">
        <v>34</v>
      </c>
      <c r="P105" s="56" t="s">
        <v>32</v>
      </c>
      <c r="Q105" s="57"/>
      <c r="R105" s="58"/>
      <c r="S105" s="59" t="s">
        <v>45</v>
      </c>
      <c r="T105" s="56" t="s">
        <v>32</v>
      </c>
      <c r="U105" s="57"/>
      <c r="V105" s="58"/>
      <c r="X105" s="40" t="e">
        <f t="shared" si="23"/>
        <v>#VALUE!</v>
      </c>
      <c r="Y105" s="40" t="e">
        <f t="shared" si="24"/>
        <v>#VALUE!</v>
      </c>
      <c r="Z105" s="40">
        <f t="shared" si="25"/>
        <v>0</v>
      </c>
      <c r="AA105" s="40" t="e">
        <f t="shared" si="26"/>
        <v>#VALUE!</v>
      </c>
    </row>
    <row r="106" spans="1:27" ht="12.75" customHeight="1">
      <c r="A106" s="78"/>
      <c r="B106" s="64"/>
      <c r="C106" s="64"/>
      <c r="D106" s="64"/>
      <c r="E106" s="59" t="s">
        <v>39</v>
      </c>
      <c r="F106" s="59" t="s">
        <v>40</v>
      </c>
      <c r="G106" s="64"/>
      <c r="H106" s="59" t="s">
        <v>38</v>
      </c>
      <c r="I106" s="56" t="s">
        <v>36</v>
      </c>
      <c r="J106" s="58"/>
      <c r="K106" s="64"/>
      <c r="L106" s="59" t="s">
        <v>38</v>
      </c>
      <c r="M106" s="56" t="s">
        <v>36</v>
      </c>
      <c r="N106" s="58"/>
      <c r="O106" s="64"/>
      <c r="P106" s="59" t="s">
        <v>38</v>
      </c>
      <c r="Q106" s="56" t="s">
        <v>36</v>
      </c>
      <c r="R106" s="58"/>
      <c r="S106" s="64"/>
      <c r="T106" s="59" t="s">
        <v>46</v>
      </c>
      <c r="U106" s="56" t="s">
        <v>36</v>
      </c>
      <c r="V106" s="58"/>
      <c r="X106" s="40" t="e">
        <f t="shared" si="23"/>
        <v>#VALUE!</v>
      </c>
      <c r="Y106" s="40" t="e">
        <f t="shared" si="24"/>
        <v>#VALUE!</v>
      </c>
      <c r="Z106" s="40" t="e">
        <f t="shared" si="25"/>
        <v>#VALUE!</v>
      </c>
      <c r="AA106" s="40" t="e">
        <f t="shared" si="26"/>
        <v>#VALUE!</v>
      </c>
    </row>
    <row r="107" spans="1:27" ht="108.75" customHeight="1">
      <c r="A107" s="62"/>
      <c r="B107" s="60"/>
      <c r="C107" s="60"/>
      <c r="D107" s="60"/>
      <c r="E107" s="60"/>
      <c r="F107" s="60"/>
      <c r="G107" s="60"/>
      <c r="H107" s="60"/>
      <c r="I107" s="2" t="s">
        <v>42</v>
      </c>
      <c r="J107" s="2" t="s">
        <v>43</v>
      </c>
      <c r="K107" s="60"/>
      <c r="L107" s="60"/>
      <c r="M107" s="2" t="s">
        <v>42</v>
      </c>
      <c r="N107" s="2" t="s">
        <v>43</v>
      </c>
      <c r="O107" s="60"/>
      <c r="P107" s="60"/>
      <c r="Q107" s="2" t="s">
        <v>42</v>
      </c>
      <c r="R107" s="2" t="s">
        <v>43</v>
      </c>
      <c r="S107" s="60"/>
      <c r="T107" s="60"/>
      <c r="U107" s="2" t="s">
        <v>42</v>
      </c>
      <c r="V107" s="2" t="s">
        <v>43</v>
      </c>
      <c r="X107" s="40">
        <f t="shared" si="23"/>
        <v>0</v>
      </c>
      <c r="Y107" s="40" t="e">
        <f t="shared" si="24"/>
        <v>#VALUE!</v>
      </c>
      <c r="Z107" s="40" t="e">
        <f t="shared" si="25"/>
        <v>#VALUE!</v>
      </c>
      <c r="AA107" s="40">
        <f t="shared" si="26"/>
        <v>0</v>
      </c>
    </row>
    <row r="108" spans="1:27" ht="12.75">
      <c r="A108" s="67" t="s">
        <v>5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9"/>
      <c r="X108" s="40">
        <f t="shared" si="23"/>
        <v>0</v>
      </c>
      <c r="Y108" s="40">
        <f t="shared" si="24"/>
        <v>0</v>
      </c>
      <c r="Z108" s="40">
        <f t="shared" si="25"/>
        <v>0</v>
      </c>
      <c r="AA108" s="40">
        <f t="shared" si="26"/>
        <v>0</v>
      </c>
    </row>
    <row r="109" spans="1:27" ht="12.75">
      <c r="A109" s="6" t="s">
        <v>79</v>
      </c>
      <c r="B109" s="18">
        <v>2.751</v>
      </c>
      <c r="C109" s="18">
        <v>2.751</v>
      </c>
      <c r="D109" s="18"/>
      <c r="E109" s="18"/>
      <c r="F109" s="18">
        <v>2.751</v>
      </c>
      <c r="G109" s="18"/>
      <c r="H109" s="18"/>
      <c r="I109" s="18"/>
      <c r="J109" s="18"/>
      <c r="K109" s="18">
        <v>1.375</v>
      </c>
      <c r="L109" s="18"/>
      <c r="M109" s="18"/>
      <c r="N109" s="18">
        <v>1.375</v>
      </c>
      <c r="O109" s="18"/>
      <c r="P109" s="18"/>
      <c r="Q109" s="18"/>
      <c r="R109" s="18"/>
      <c r="S109" s="18">
        <v>1.376</v>
      </c>
      <c r="T109" s="18"/>
      <c r="U109" s="18"/>
      <c r="V109" s="18">
        <v>1.376</v>
      </c>
      <c r="X109" s="40">
        <f aca="true" t="shared" si="27" ref="X109:X141">D109-H109-L109-P109-T109</f>
        <v>0</v>
      </c>
      <c r="Y109" s="40">
        <f aca="true" t="shared" si="28" ref="Y109:Y141">E109-I109-M109-Q109-U109</f>
        <v>0</v>
      </c>
      <c r="Z109" s="40">
        <f aca="true" t="shared" si="29" ref="Z109:Z141">F109-J109-N109-R109-V109</f>
        <v>0</v>
      </c>
      <c r="AA109" s="40">
        <f aca="true" t="shared" si="30" ref="AA109:AA141">C109-D109-E109-F109</f>
        <v>0</v>
      </c>
    </row>
    <row r="110" spans="1:27" ht="12.75">
      <c r="A110" s="67" t="s">
        <v>6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9"/>
      <c r="X110" s="40">
        <f t="shared" si="27"/>
        <v>0</v>
      </c>
      <c r="Y110" s="40">
        <f t="shared" si="28"/>
        <v>0</v>
      </c>
      <c r="Z110" s="40">
        <f t="shared" si="29"/>
        <v>0</v>
      </c>
      <c r="AA110" s="40">
        <f t="shared" si="30"/>
        <v>0</v>
      </c>
    </row>
    <row r="111" spans="1:27" ht="12.75">
      <c r="A111" s="6" t="s">
        <v>79</v>
      </c>
      <c r="B111" s="18">
        <v>230.308</v>
      </c>
      <c r="C111" s="18">
        <v>230.308</v>
      </c>
      <c r="D111" s="18"/>
      <c r="E111" s="18"/>
      <c r="F111" s="18">
        <v>230.308</v>
      </c>
      <c r="G111" s="18"/>
      <c r="H111" s="18"/>
      <c r="I111" s="18"/>
      <c r="J111" s="18"/>
      <c r="K111" s="18">
        <v>115.154</v>
      </c>
      <c r="L111" s="18"/>
      <c r="M111" s="18"/>
      <c r="N111" s="18">
        <v>115.154</v>
      </c>
      <c r="O111" s="18"/>
      <c r="P111" s="18"/>
      <c r="Q111" s="18"/>
      <c r="R111" s="18"/>
      <c r="S111" s="18">
        <v>115.154</v>
      </c>
      <c r="T111" s="18"/>
      <c r="U111" s="18"/>
      <c r="V111" s="18">
        <v>115.154</v>
      </c>
      <c r="X111" s="40">
        <f t="shared" si="27"/>
        <v>0</v>
      </c>
      <c r="Y111" s="40">
        <f t="shared" si="28"/>
        <v>0</v>
      </c>
      <c r="Z111" s="40">
        <f t="shared" si="29"/>
        <v>0</v>
      </c>
      <c r="AA111" s="40">
        <f t="shared" si="30"/>
        <v>0</v>
      </c>
    </row>
    <row r="112" spans="1:27" ht="12.75">
      <c r="A112" s="6" t="s">
        <v>80</v>
      </c>
      <c r="B112" s="18">
        <v>230.308</v>
      </c>
      <c r="C112" s="18">
        <v>230.308</v>
      </c>
      <c r="D112" s="18"/>
      <c r="E112" s="18"/>
      <c r="F112" s="18">
        <v>230.308</v>
      </c>
      <c r="G112" s="18"/>
      <c r="H112" s="18"/>
      <c r="I112" s="18"/>
      <c r="J112" s="18"/>
      <c r="K112" s="18">
        <v>115.154</v>
      </c>
      <c r="L112" s="18"/>
      <c r="M112" s="18"/>
      <c r="N112" s="18">
        <v>115.154</v>
      </c>
      <c r="O112" s="18"/>
      <c r="P112" s="18"/>
      <c r="Q112" s="18"/>
      <c r="R112" s="18"/>
      <c r="S112" s="18">
        <v>115.154</v>
      </c>
      <c r="T112" s="18"/>
      <c r="U112" s="18"/>
      <c r="V112" s="18">
        <v>115.154</v>
      </c>
      <c r="X112" s="40">
        <f t="shared" si="27"/>
        <v>0</v>
      </c>
      <c r="Y112" s="40">
        <f t="shared" si="28"/>
        <v>0</v>
      </c>
      <c r="Z112" s="40">
        <f t="shared" si="29"/>
        <v>0</v>
      </c>
      <c r="AA112" s="40">
        <f t="shared" si="30"/>
        <v>0</v>
      </c>
    </row>
    <row r="113" spans="1:27" ht="12.75">
      <c r="A113" s="6" t="s">
        <v>81</v>
      </c>
      <c r="B113" s="18">
        <v>87.517</v>
      </c>
      <c r="C113" s="18">
        <v>87.517</v>
      </c>
      <c r="D113" s="18"/>
      <c r="E113" s="18"/>
      <c r="F113" s="18">
        <v>87.517</v>
      </c>
      <c r="G113" s="18"/>
      <c r="H113" s="18"/>
      <c r="I113" s="18"/>
      <c r="J113" s="18"/>
      <c r="K113" s="18">
        <v>43.758</v>
      </c>
      <c r="L113" s="18"/>
      <c r="M113" s="18"/>
      <c r="N113" s="18">
        <v>43.758</v>
      </c>
      <c r="O113" s="18"/>
      <c r="P113" s="18"/>
      <c r="Q113" s="18"/>
      <c r="R113" s="18"/>
      <c r="S113" s="18">
        <v>43.759</v>
      </c>
      <c r="T113" s="18"/>
      <c r="U113" s="18"/>
      <c r="V113" s="18">
        <v>43.759</v>
      </c>
      <c r="X113" s="40">
        <f t="shared" si="27"/>
        <v>0</v>
      </c>
      <c r="Y113" s="40">
        <f t="shared" si="28"/>
        <v>0</v>
      </c>
      <c r="Z113" s="40">
        <f t="shared" si="29"/>
        <v>0</v>
      </c>
      <c r="AA113" s="40">
        <f t="shared" si="30"/>
        <v>0</v>
      </c>
    </row>
    <row r="114" spans="1:27" ht="12.75">
      <c r="A114" s="67" t="s">
        <v>7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9"/>
      <c r="X114" s="40">
        <f t="shared" si="27"/>
        <v>0</v>
      </c>
      <c r="Y114" s="40">
        <f t="shared" si="28"/>
        <v>0</v>
      </c>
      <c r="Z114" s="40">
        <f t="shared" si="29"/>
        <v>0</v>
      </c>
      <c r="AA114" s="40">
        <f t="shared" si="30"/>
        <v>0</v>
      </c>
    </row>
    <row r="115" spans="1:27" ht="12.75">
      <c r="A115" s="6" t="s">
        <v>79</v>
      </c>
      <c r="B115" s="18">
        <v>161.562</v>
      </c>
      <c r="C115" s="18">
        <v>161.562</v>
      </c>
      <c r="D115" s="18"/>
      <c r="E115" s="18"/>
      <c r="F115" s="18">
        <v>161.562</v>
      </c>
      <c r="G115" s="18"/>
      <c r="H115" s="18"/>
      <c r="I115" s="18"/>
      <c r="J115" s="18"/>
      <c r="K115" s="18">
        <v>80.781</v>
      </c>
      <c r="L115" s="18"/>
      <c r="M115" s="18"/>
      <c r="N115" s="18">
        <v>80.781</v>
      </c>
      <c r="O115" s="18"/>
      <c r="P115" s="18"/>
      <c r="Q115" s="18"/>
      <c r="R115" s="18"/>
      <c r="S115" s="18">
        <v>80.781</v>
      </c>
      <c r="T115" s="18"/>
      <c r="U115" s="18"/>
      <c r="V115" s="18">
        <v>80.781</v>
      </c>
      <c r="X115" s="40">
        <f t="shared" si="27"/>
        <v>0</v>
      </c>
      <c r="Y115" s="40">
        <f t="shared" si="28"/>
        <v>0</v>
      </c>
      <c r="Z115" s="40">
        <f t="shared" si="29"/>
        <v>0</v>
      </c>
      <c r="AA115" s="40">
        <f t="shared" si="30"/>
        <v>0</v>
      </c>
    </row>
    <row r="116" spans="1:27" ht="12.75">
      <c r="A116" s="6" t="s">
        <v>80</v>
      </c>
      <c r="B116" s="18">
        <v>109.164</v>
      </c>
      <c r="C116" s="18">
        <v>109.164</v>
      </c>
      <c r="D116" s="18"/>
      <c r="E116" s="18"/>
      <c r="F116" s="18">
        <v>109.164</v>
      </c>
      <c r="G116" s="18"/>
      <c r="H116" s="18"/>
      <c r="I116" s="18"/>
      <c r="J116" s="18"/>
      <c r="K116" s="18">
        <v>54.582</v>
      </c>
      <c r="L116" s="18"/>
      <c r="M116" s="18"/>
      <c r="N116" s="18">
        <v>54.582</v>
      </c>
      <c r="O116" s="18"/>
      <c r="P116" s="18"/>
      <c r="Q116" s="18"/>
      <c r="R116" s="18"/>
      <c r="S116" s="18">
        <v>54.582</v>
      </c>
      <c r="T116" s="18"/>
      <c r="U116" s="18"/>
      <c r="V116" s="18">
        <v>54.582</v>
      </c>
      <c r="X116" s="40">
        <f t="shared" si="27"/>
        <v>0</v>
      </c>
      <c r="Y116" s="40">
        <f t="shared" si="28"/>
        <v>0</v>
      </c>
      <c r="Z116" s="40">
        <f t="shared" si="29"/>
        <v>0</v>
      </c>
      <c r="AA116" s="40">
        <f t="shared" si="30"/>
        <v>0</v>
      </c>
    </row>
    <row r="117" spans="1:27" ht="12.75">
      <c r="A117" s="6" t="s">
        <v>81</v>
      </c>
      <c r="B117" s="18">
        <v>161.562</v>
      </c>
      <c r="C117" s="18">
        <v>161.562</v>
      </c>
      <c r="D117" s="18"/>
      <c r="E117" s="18"/>
      <c r="F117" s="18">
        <v>161.562</v>
      </c>
      <c r="G117" s="18"/>
      <c r="H117" s="18"/>
      <c r="I117" s="18"/>
      <c r="J117" s="18"/>
      <c r="K117" s="18">
        <v>80.781</v>
      </c>
      <c r="L117" s="18"/>
      <c r="M117" s="18"/>
      <c r="N117" s="18">
        <v>80.781</v>
      </c>
      <c r="O117" s="18"/>
      <c r="P117" s="18"/>
      <c r="Q117" s="18"/>
      <c r="R117" s="18"/>
      <c r="S117" s="18">
        <v>80.781</v>
      </c>
      <c r="T117" s="18"/>
      <c r="U117" s="18"/>
      <c r="V117" s="18">
        <v>80.781</v>
      </c>
      <c r="X117" s="40">
        <f t="shared" si="27"/>
        <v>0</v>
      </c>
      <c r="Y117" s="40">
        <f t="shared" si="28"/>
        <v>0</v>
      </c>
      <c r="Z117" s="40">
        <f t="shared" si="29"/>
        <v>0</v>
      </c>
      <c r="AA117" s="40">
        <f t="shared" si="30"/>
        <v>0</v>
      </c>
    </row>
    <row r="118" spans="1:27" ht="12.75" customHeight="1">
      <c r="A118" s="67" t="s">
        <v>118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9"/>
      <c r="X118" s="40">
        <f t="shared" si="27"/>
        <v>0</v>
      </c>
      <c r="Y118" s="40">
        <f t="shared" si="28"/>
        <v>0</v>
      </c>
      <c r="Z118" s="40">
        <f t="shared" si="29"/>
        <v>0</v>
      </c>
      <c r="AA118" s="40">
        <f t="shared" si="30"/>
        <v>0</v>
      </c>
    </row>
    <row r="119" spans="1:27" ht="12.75">
      <c r="A119" s="6" t="s">
        <v>81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X119" s="40">
        <f t="shared" si="27"/>
        <v>0</v>
      </c>
      <c r="Y119" s="40">
        <f t="shared" si="28"/>
        <v>0</v>
      </c>
      <c r="Z119" s="40">
        <f t="shared" si="29"/>
        <v>0</v>
      </c>
      <c r="AA119" s="40">
        <f t="shared" si="30"/>
        <v>0</v>
      </c>
    </row>
    <row r="120" spans="1:27" ht="12.75">
      <c r="A120" s="67" t="s">
        <v>11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9"/>
      <c r="X120" s="40">
        <f t="shared" si="27"/>
        <v>0</v>
      </c>
      <c r="Y120" s="40">
        <f t="shared" si="28"/>
        <v>0</v>
      </c>
      <c r="Z120" s="40">
        <f t="shared" si="29"/>
        <v>0</v>
      </c>
      <c r="AA120" s="40">
        <f t="shared" si="30"/>
        <v>0</v>
      </c>
    </row>
    <row r="121" spans="1:27" ht="12.75">
      <c r="A121" s="6" t="s">
        <v>79</v>
      </c>
      <c r="B121" s="18">
        <v>5.941</v>
      </c>
      <c r="C121" s="18">
        <v>5.941</v>
      </c>
      <c r="D121" s="18"/>
      <c r="E121" s="18"/>
      <c r="F121" s="18">
        <v>5.941</v>
      </c>
      <c r="G121" s="18"/>
      <c r="H121" s="18"/>
      <c r="I121" s="18"/>
      <c r="J121" s="18"/>
      <c r="K121" s="18">
        <v>2.97</v>
      </c>
      <c r="L121" s="18"/>
      <c r="M121" s="18"/>
      <c r="N121" s="18">
        <v>2.97</v>
      </c>
      <c r="O121" s="18"/>
      <c r="P121" s="18"/>
      <c r="Q121" s="18"/>
      <c r="R121" s="18"/>
      <c r="S121" s="18">
        <v>2.971</v>
      </c>
      <c r="T121" s="18"/>
      <c r="U121" s="18"/>
      <c r="V121" s="18">
        <v>2.971</v>
      </c>
      <c r="X121" s="40">
        <f t="shared" si="27"/>
        <v>0</v>
      </c>
      <c r="Y121" s="40">
        <f t="shared" si="28"/>
        <v>0</v>
      </c>
      <c r="Z121" s="40">
        <f t="shared" si="29"/>
        <v>0</v>
      </c>
      <c r="AA121" s="40">
        <f t="shared" si="30"/>
        <v>0</v>
      </c>
    </row>
    <row r="122" spans="1:27" ht="12.75">
      <c r="A122" s="6" t="s">
        <v>92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X122" s="40">
        <f t="shared" si="27"/>
        <v>0</v>
      </c>
      <c r="Y122" s="40">
        <f t="shared" si="28"/>
        <v>0</v>
      </c>
      <c r="Z122" s="40">
        <f t="shared" si="29"/>
        <v>0</v>
      </c>
      <c r="AA122" s="40">
        <f t="shared" si="30"/>
        <v>0</v>
      </c>
    </row>
    <row r="123" spans="1:27" ht="12.75">
      <c r="A123" s="67" t="s">
        <v>14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9"/>
      <c r="X123" s="40">
        <f t="shared" si="27"/>
        <v>0</v>
      </c>
      <c r="Y123" s="40">
        <f t="shared" si="28"/>
        <v>0</v>
      </c>
      <c r="Z123" s="40">
        <f t="shared" si="29"/>
        <v>0</v>
      </c>
      <c r="AA123" s="40">
        <f t="shared" si="30"/>
        <v>0</v>
      </c>
    </row>
    <row r="124" spans="1:27" ht="12.75">
      <c r="A124" s="6" t="s">
        <v>111</v>
      </c>
      <c r="B124" s="10">
        <v>2.232</v>
      </c>
      <c r="C124" s="10">
        <v>2.232</v>
      </c>
      <c r="D124" s="10"/>
      <c r="E124" s="10"/>
      <c r="F124" s="10">
        <v>2.232</v>
      </c>
      <c r="G124" s="10"/>
      <c r="H124" s="10"/>
      <c r="I124" s="10"/>
      <c r="J124" s="10"/>
      <c r="K124" s="10">
        <v>1.116</v>
      </c>
      <c r="L124" s="10"/>
      <c r="M124" s="10"/>
      <c r="N124" s="10">
        <v>1.116</v>
      </c>
      <c r="O124" s="10"/>
      <c r="P124" s="10"/>
      <c r="Q124" s="10"/>
      <c r="R124" s="10"/>
      <c r="S124" s="10">
        <v>1.116</v>
      </c>
      <c r="T124" s="10"/>
      <c r="U124" s="10"/>
      <c r="V124" s="10">
        <v>1.116</v>
      </c>
      <c r="X124" s="40">
        <f t="shared" si="27"/>
        <v>0</v>
      </c>
      <c r="Y124" s="40">
        <f t="shared" si="28"/>
        <v>0</v>
      </c>
      <c r="Z124" s="40">
        <f t="shared" si="29"/>
        <v>0</v>
      </c>
      <c r="AA124" s="40">
        <f t="shared" si="30"/>
        <v>0</v>
      </c>
    </row>
    <row r="125" spans="1:27" ht="12.75" customHeight="1">
      <c r="A125" s="68" t="s">
        <v>115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X125" s="40">
        <f t="shared" si="27"/>
        <v>0</v>
      </c>
      <c r="Y125" s="40">
        <f t="shared" si="28"/>
        <v>0</v>
      </c>
      <c r="Z125" s="40">
        <f t="shared" si="29"/>
        <v>0</v>
      </c>
      <c r="AA125" s="40">
        <f t="shared" si="30"/>
        <v>0</v>
      </c>
    </row>
    <row r="126" spans="1:27" ht="12.75" customHeight="1">
      <c r="A126" s="83" t="s">
        <v>66</v>
      </c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5"/>
      <c r="M126" s="83" t="s">
        <v>19</v>
      </c>
      <c r="N126" s="84"/>
      <c r="O126" s="84"/>
      <c r="P126" s="84"/>
      <c r="Q126" s="84"/>
      <c r="R126" s="84"/>
      <c r="S126" s="84"/>
      <c r="T126" s="84"/>
      <c r="U126" s="84"/>
      <c r="V126" s="85"/>
      <c r="X126" s="40">
        <f t="shared" si="27"/>
        <v>0</v>
      </c>
      <c r="Y126" s="40" t="e">
        <f t="shared" si="28"/>
        <v>#VALUE!</v>
      </c>
      <c r="Z126" s="40">
        <f t="shared" si="29"/>
        <v>0</v>
      </c>
      <c r="AA126" s="40">
        <f t="shared" si="30"/>
        <v>0</v>
      </c>
    </row>
    <row r="127" spans="1:27" ht="12.75" customHeight="1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8"/>
      <c r="M127" s="86"/>
      <c r="N127" s="87"/>
      <c r="O127" s="87"/>
      <c r="P127" s="87"/>
      <c r="Q127" s="87"/>
      <c r="R127" s="87"/>
      <c r="S127" s="87"/>
      <c r="T127" s="87"/>
      <c r="U127" s="87"/>
      <c r="V127" s="88"/>
      <c r="X127" s="40">
        <f t="shared" si="27"/>
        <v>0</v>
      </c>
      <c r="Y127" s="40">
        <f t="shared" si="28"/>
        <v>0</v>
      </c>
      <c r="Z127" s="40">
        <f t="shared" si="29"/>
        <v>0</v>
      </c>
      <c r="AA127" s="40">
        <f t="shared" si="30"/>
        <v>0</v>
      </c>
    </row>
    <row r="128" spans="1:27" ht="12.75">
      <c r="A128" s="81" t="s">
        <v>9</v>
      </c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X128" s="40">
        <f t="shared" si="27"/>
        <v>0</v>
      </c>
      <c r="Y128" s="40">
        <f t="shared" si="28"/>
        <v>0</v>
      </c>
      <c r="Z128" s="40">
        <f t="shared" si="29"/>
        <v>0</v>
      </c>
      <c r="AA128" s="40">
        <f t="shared" si="30"/>
        <v>0</v>
      </c>
    </row>
    <row r="129" spans="1:27" ht="12.75">
      <c r="A129" s="31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X129" s="40">
        <f t="shared" si="27"/>
        <v>0</v>
      </c>
      <c r="Y129" s="40">
        <f t="shared" si="28"/>
        <v>0</v>
      </c>
      <c r="Z129" s="40">
        <f t="shared" si="29"/>
        <v>0</v>
      </c>
      <c r="AA129" s="40">
        <f t="shared" si="30"/>
        <v>0</v>
      </c>
    </row>
    <row r="130" spans="1:27" ht="12.75">
      <c r="A130" s="8" t="s">
        <v>102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X130" s="40">
        <f t="shared" si="27"/>
        <v>0</v>
      </c>
      <c r="Y130" s="40">
        <f t="shared" si="28"/>
        <v>0</v>
      </c>
      <c r="Z130" s="40">
        <f t="shared" si="29"/>
        <v>0</v>
      </c>
      <c r="AA130" s="40">
        <f t="shared" si="30"/>
        <v>0</v>
      </c>
    </row>
    <row r="131" spans="1:27" ht="12.75">
      <c r="A131" s="8" t="s">
        <v>100</v>
      </c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X131" s="40">
        <f t="shared" si="27"/>
        <v>0</v>
      </c>
      <c r="Y131" s="40">
        <f t="shared" si="28"/>
        <v>0</v>
      </c>
      <c r="Z131" s="40">
        <f t="shared" si="29"/>
        <v>0</v>
      </c>
      <c r="AA131" s="40">
        <f t="shared" si="30"/>
        <v>0</v>
      </c>
    </row>
    <row r="132" spans="1:27" ht="12.75">
      <c r="A132" s="81" t="s">
        <v>5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X132" s="40">
        <f t="shared" si="27"/>
        <v>0</v>
      </c>
      <c r="Y132" s="40">
        <f t="shared" si="28"/>
        <v>0</v>
      </c>
      <c r="Z132" s="40">
        <f t="shared" si="29"/>
        <v>0</v>
      </c>
      <c r="AA132" s="40">
        <f t="shared" si="30"/>
        <v>0</v>
      </c>
    </row>
    <row r="133" spans="1:27" ht="12.75">
      <c r="A133" s="8" t="s">
        <v>98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X133" s="40">
        <f t="shared" si="27"/>
        <v>0</v>
      </c>
      <c r="Y133" s="40">
        <f t="shared" si="28"/>
        <v>0</v>
      </c>
      <c r="Z133" s="40">
        <f t="shared" si="29"/>
        <v>0</v>
      </c>
      <c r="AA133" s="40">
        <f t="shared" si="30"/>
        <v>0</v>
      </c>
    </row>
    <row r="134" spans="1:27" ht="12.75">
      <c r="A134" s="8" t="s">
        <v>89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X134" s="40">
        <f t="shared" si="27"/>
        <v>0</v>
      </c>
      <c r="Y134" s="40">
        <f t="shared" si="28"/>
        <v>0</v>
      </c>
      <c r="Z134" s="40">
        <f t="shared" si="29"/>
        <v>0</v>
      </c>
      <c r="AA134" s="40">
        <f t="shared" si="30"/>
        <v>0</v>
      </c>
    </row>
    <row r="135" spans="1:27" ht="13.5">
      <c r="A135" s="8" t="s">
        <v>99</v>
      </c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X135" s="40">
        <f t="shared" si="27"/>
        <v>0</v>
      </c>
      <c r="Y135" s="40">
        <f t="shared" si="28"/>
        <v>0</v>
      </c>
      <c r="Z135" s="40">
        <f t="shared" si="29"/>
        <v>0</v>
      </c>
      <c r="AA135" s="40">
        <f t="shared" si="30"/>
        <v>0</v>
      </c>
    </row>
    <row r="136" spans="1:27" ht="12.75">
      <c r="A136" s="67" t="s">
        <v>6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9"/>
      <c r="X136" s="40">
        <f t="shared" si="27"/>
        <v>0</v>
      </c>
      <c r="Y136" s="40">
        <f t="shared" si="28"/>
        <v>0</v>
      </c>
      <c r="Z136" s="40">
        <f t="shared" si="29"/>
        <v>0</v>
      </c>
      <c r="AA136" s="40">
        <f t="shared" si="30"/>
        <v>0</v>
      </c>
    </row>
    <row r="137" spans="1:27" ht="12.75">
      <c r="A137" s="8" t="s">
        <v>102</v>
      </c>
      <c r="B137" s="34"/>
      <c r="C137" s="34"/>
      <c r="D137" s="34"/>
      <c r="E137" s="34"/>
      <c r="F137" s="34"/>
      <c r="G137" s="34">
        <v>15</v>
      </c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8"/>
      <c r="X137" s="40">
        <f t="shared" si="27"/>
        <v>0</v>
      </c>
      <c r="Y137" s="40">
        <f t="shared" si="28"/>
        <v>0</v>
      </c>
      <c r="Z137" s="40">
        <f t="shared" si="29"/>
        <v>0</v>
      </c>
      <c r="AA137" s="40">
        <f t="shared" si="30"/>
        <v>0</v>
      </c>
    </row>
    <row r="138" spans="1:27" ht="12.75">
      <c r="A138" s="8" t="s">
        <v>101</v>
      </c>
      <c r="B138" s="34"/>
      <c r="C138" s="34"/>
      <c r="D138" s="34"/>
      <c r="E138" s="34"/>
      <c r="F138" s="34"/>
      <c r="G138" s="34">
        <v>19</v>
      </c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8"/>
      <c r="X138" s="40">
        <f t="shared" si="27"/>
        <v>0</v>
      </c>
      <c r="Y138" s="40">
        <f t="shared" si="28"/>
        <v>0</v>
      </c>
      <c r="Z138" s="40">
        <f t="shared" si="29"/>
        <v>0</v>
      </c>
      <c r="AA138" s="40">
        <f t="shared" si="30"/>
        <v>0</v>
      </c>
    </row>
    <row r="139" spans="1:27" ht="12.75">
      <c r="A139" s="8" t="s">
        <v>89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8"/>
      <c r="X139" s="40">
        <f t="shared" si="27"/>
        <v>0</v>
      </c>
      <c r="Y139" s="40">
        <f t="shared" si="28"/>
        <v>0</v>
      </c>
      <c r="Z139" s="40">
        <f t="shared" si="29"/>
        <v>0</v>
      </c>
      <c r="AA139" s="40">
        <f t="shared" si="30"/>
        <v>0</v>
      </c>
    </row>
    <row r="140" spans="1:27" ht="13.5">
      <c r="A140" s="8" t="s">
        <v>100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X140" s="40">
        <f t="shared" si="27"/>
        <v>0</v>
      </c>
      <c r="Y140" s="40">
        <f t="shared" si="28"/>
        <v>0</v>
      </c>
      <c r="Z140" s="40">
        <f t="shared" si="29"/>
        <v>0</v>
      </c>
      <c r="AA140" s="40">
        <f t="shared" si="30"/>
        <v>0</v>
      </c>
    </row>
    <row r="141" spans="1:27" ht="12.75">
      <c r="A141" s="67" t="s">
        <v>7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9"/>
      <c r="X141" s="40">
        <f t="shared" si="27"/>
        <v>0</v>
      </c>
      <c r="Y141" s="40">
        <f t="shared" si="28"/>
        <v>0</v>
      </c>
      <c r="Z141" s="40">
        <f t="shared" si="29"/>
        <v>0</v>
      </c>
      <c r="AA141" s="40">
        <f t="shared" si="30"/>
        <v>0</v>
      </c>
    </row>
    <row r="142" spans="1:27" ht="12.75">
      <c r="A142" s="8" t="s">
        <v>102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8"/>
      <c r="X142" s="40">
        <f aca="true" t="shared" si="31" ref="X142:X150">D142-H142-L142-P142-T142</f>
        <v>0</v>
      </c>
      <c r="Y142" s="40">
        <f aca="true" t="shared" si="32" ref="Y142:Y150">E142-I142-M142-Q142-U142</f>
        <v>0</v>
      </c>
      <c r="Z142" s="40">
        <f aca="true" t="shared" si="33" ref="Z142:Z150">F142-J142-N142-R142-V142</f>
        <v>0</v>
      </c>
      <c r="AA142" s="40">
        <f aca="true" t="shared" si="34" ref="AA142:AA150">C142-D142-E142-F142</f>
        <v>0</v>
      </c>
    </row>
    <row r="143" spans="1:27" ht="12.75">
      <c r="A143" s="8" t="s">
        <v>114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8"/>
      <c r="X143" s="40">
        <f t="shared" si="31"/>
        <v>0</v>
      </c>
      <c r="Y143" s="40">
        <f t="shared" si="32"/>
        <v>0</v>
      </c>
      <c r="Z143" s="40">
        <f t="shared" si="33"/>
        <v>0</v>
      </c>
      <c r="AA143" s="40">
        <f t="shared" si="34"/>
        <v>0</v>
      </c>
    </row>
    <row r="144" spans="1:27" ht="12.75">
      <c r="A144" s="8" t="s">
        <v>88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8"/>
      <c r="X144" s="40">
        <f t="shared" si="31"/>
        <v>0</v>
      </c>
      <c r="Y144" s="40">
        <f t="shared" si="32"/>
        <v>0</v>
      </c>
      <c r="Z144" s="40">
        <f t="shared" si="33"/>
        <v>0</v>
      </c>
      <c r="AA144" s="40">
        <f t="shared" si="34"/>
        <v>0</v>
      </c>
    </row>
    <row r="145" spans="1:27" ht="12.75">
      <c r="A145" s="67" t="s">
        <v>8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X145" s="40">
        <f t="shared" si="31"/>
        <v>0</v>
      </c>
      <c r="Y145" s="40">
        <f t="shared" si="32"/>
        <v>0</v>
      </c>
      <c r="Z145" s="40">
        <f t="shared" si="33"/>
        <v>0</v>
      </c>
      <c r="AA145" s="40">
        <f t="shared" si="34"/>
        <v>0</v>
      </c>
    </row>
    <row r="146" spans="1:27" ht="12.75">
      <c r="A146" s="8" t="s">
        <v>102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X146" s="40">
        <f t="shared" si="31"/>
        <v>0</v>
      </c>
      <c r="Y146" s="40">
        <f t="shared" si="32"/>
        <v>0</v>
      </c>
      <c r="Z146" s="40">
        <f t="shared" si="33"/>
        <v>0</v>
      </c>
      <c r="AA146" s="40">
        <f t="shared" si="34"/>
        <v>0</v>
      </c>
    </row>
    <row r="147" spans="1:27" ht="12.75">
      <c r="A147" s="8" t="s">
        <v>100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X147" s="40">
        <f t="shared" si="31"/>
        <v>0</v>
      </c>
      <c r="Y147" s="40">
        <f t="shared" si="32"/>
        <v>0</v>
      </c>
      <c r="Z147" s="40">
        <f t="shared" si="33"/>
        <v>0</v>
      </c>
      <c r="AA147" s="40">
        <f t="shared" si="34"/>
        <v>0</v>
      </c>
    </row>
    <row r="148" spans="1:27" ht="12.75">
      <c r="A148" s="67" t="s">
        <v>10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9"/>
      <c r="X148" s="40">
        <f t="shared" si="31"/>
        <v>0</v>
      </c>
      <c r="Y148" s="40">
        <f t="shared" si="32"/>
        <v>0</v>
      </c>
      <c r="Z148" s="40">
        <f t="shared" si="33"/>
        <v>0</v>
      </c>
      <c r="AA148" s="40">
        <f t="shared" si="34"/>
        <v>0</v>
      </c>
    </row>
    <row r="149" spans="1:27" ht="13.5">
      <c r="A149" s="8" t="s">
        <v>102</v>
      </c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80"/>
      <c r="X149" s="40">
        <f t="shared" si="31"/>
        <v>0</v>
      </c>
      <c r="Y149" s="40">
        <f t="shared" si="32"/>
        <v>0</v>
      </c>
      <c r="Z149" s="40">
        <f t="shared" si="33"/>
        <v>0</v>
      </c>
      <c r="AA149" s="40">
        <f t="shared" si="34"/>
        <v>0</v>
      </c>
    </row>
    <row r="150" spans="1:27" ht="13.5">
      <c r="A150" s="8" t="s">
        <v>100</v>
      </c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80"/>
      <c r="X150" s="40">
        <f t="shared" si="31"/>
        <v>0</v>
      </c>
      <c r="Y150" s="40">
        <f t="shared" si="32"/>
        <v>0</v>
      </c>
      <c r="Z150" s="40">
        <f t="shared" si="33"/>
        <v>0</v>
      </c>
      <c r="AA150" s="40">
        <f t="shared" si="34"/>
        <v>0</v>
      </c>
    </row>
    <row r="151" spans="1:27" ht="12.75" customHeight="1">
      <c r="A151" s="67" t="s">
        <v>20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X151" s="40" t="e">
        <f>#REF!-#REF!-#REF!-#REF!-#REF!</f>
        <v>#REF!</v>
      </c>
      <c r="Y151" s="40" t="e">
        <f>#REF!-#REF!-#REF!-#REF!-#REF!</f>
        <v>#REF!</v>
      </c>
      <c r="Z151" s="40" t="e">
        <f>#REF!-#REF!-#REF!-#REF!-#REF!</f>
        <v>#REF!</v>
      </c>
      <c r="AA151" s="40" t="e">
        <f>#REF!-#REF!-#REF!-#REF!</f>
        <v>#REF!</v>
      </c>
    </row>
    <row r="152" spans="1:27" ht="12.75" customHeight="1">
      <c r="A152" s="13" t="s">
        <v>48</v>
      </c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X152" s="40" t="e">
        <f>#REF!-#REF!-#REF!-#REF!-#REF!</f>
        <v>#REF!</v>
      </c>
      <c r="Y152" s="40" t="e">
        <f>#REF!-#REF!-#REF!-#REF!-#REF!</f>
        <v>#REF!</v>
      </c>
      <c r="Z152" s="40" t="e">
        <f>#REF!-#REF!-#REF!-#REF!-#REF!</f>
        <v>#REF!</v>
      </c>
      <c r="AA152" s="40" t="e">
        <f>#REF!-#REF!-#REF!-#REF!</f>
        <v>#REF!</v>
      </c>
    </row>
    <row r="153" spans="1:27" ht="12.75">
      <c r="A153" s="12" t="s">
        <v>21</v>
      </c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X153" s="40" t="e">
        <f>#REF!-#REF!-#REF!-#REF!-#REF!</f>
        <v>#REF!</v>
      </c>
      <c r="Y153" s="40" t="e">
        <f>#REF!-#REF!-#REF!-#REF!-#REF!</f>
        <v>#REF!</v>
      </c>
      <c r="Z153" s="40" t="e">
        <f>#REF!-#REF!-#REF!-#REF!-#REF!</f>
        <v>#REF!</v>
      </c>
      <c r="AA153" s="40" t="e">
        <f>#REF!-#REF!-#REF!-#REF!</f>
        <v>#REF!</v>
      </c>
    </row>
    <row r="154" spans="1:27" ht="12.75">
      <c r="A154" s="13" t="s">
        <v>22</v>
      </c>
      <c r="B154" s="89">
        <v>7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X154" s="40" t="e">
        <f>#REF!-#REF!-#REF!-#REF!-#REF!</f>
        <v>#REF!</v>
      </c>
      <c r="Y154" s="40" t="e">
        <f>#REF!-#REF!-#REF!-#REF!-#REF!</f>
        <v>#REF!</v>
      </c>
      <c r="Z154" s="40" t="e">
        <f>#REF!-#REF!-#REF!-#REF!-#REF!</f>
        <v>#REF!</v>
      </c>
      <c r="AA154" s="40" t="e">
        <f>#REF!-#REF!-#REF!-#REF!</f>
        <v>#REF!</v>
      </c>
    </row>
    <row r="155" spans="1:27" ht="12.75">
      <c r="A155" s="12" t="s">
        <v>21</v>
      </c>
      <c r="B155" s="89">
        <v>7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X155" s="40">
        <f aca="true" t="shared" si="35" ref="X155:X165">D151-H151-L151-P151-T151</f>
        <v>0</v>
      </c>
      <c r="Y155" s="40">
        <f aca="true" t="shared" si="36" ref="Y155:Y165">E151-I151-M151-Q151-U151</f>
        <v>0</v>
      </c>
      <c r="Z155" s="40">
        <f aca="true" t="shared" si="37" ref="Z155:Z165">F151-J151-N151-R151-V151</f>
        <v>0</v>
      </c>
      <c r="AA155" s="40">
        <f aca="true" t="shared" si="38" ref="AA155:AA165">C151-D151-E151-F151</f>
        <v>0</v>
      </c>
    </row>
    <row r="156" spans="1:27" ht="12.75">
      <c r="A156" s="67" t="s">
        <v>23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X156" s="40">
        <f t="shared" si="35"/>
        <v>0</v>
      </c>
      <c r="Y156" s="40">
        <f t="shared" si="36"/>
        <v>0</v>
      </c>
      <c r="Z156" s="40">
        <f t="shared" si="37"/>
        <v>0</v>
      </c>
      <c r="AA156" s="40">
        <f t="shared" si="38"/>
        <v>0</v>
      </c>
    </row>
    <row r="157" spans="1:27" ht="12.75">
      <c r="A157" s="19" t="s">
        <v>24</v>
      </c>
      <c r="B157" s="89">
        <v>7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X157" s="40">
        <f t="shared" si="35"/>
        <v>0</v>
      </c>
      <c r="Y157" s="40">
        <f t="shared" si="36"/>
        <v>0</v>
      </c>
      <c r="Z157" s="40">
        <f t="shared" si="37"/>
        <v>0</v>
      </c>
      <c r="AA157" s="40">
        <f t="shared" si="38"/>
        <v>0</v>
      </c>
    </row>
    <row r="158" spans="1:27" ht="12.75">
      <c r="A158" s="19" t="s">
        <v>25</v>
      </c>
      <c r="B158" s="89">
        <v>148.76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X158" s="40">
        <f t="shared" si="35"/>
        <v>0</v>
      </c>
      <c r="Y158" s="40">
        <f t="shared" si="36"/>
        <v>0</v>
      </c>
      <c r="Z158" s="40">
        <f t="shared" si="37"/>
        <v>0</v>
      </c>
      <c r="AA158" s="40">
        <f t="shared" si="38"/>
        <v>0</v>
      </c>
    </row>
    <row r="159" spans="1:27" ht="12.75">
      <c r="A159" s="67" t="s">
        <v>26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X159" s="40">
        <f t="shared" si="35"/>
        <v>0</v>
      </c>
      <c r="Y159" s="40">
        <f t="shared" si="36"/>
        <v>0</v>
      </c>
      <c r="Z159" s="40">
        <f t="shared" si="37"/>
        <v>0</v>
      </c>
      <c r="AA159" s="40">
        <f t="shared" si="38"/>
        <v>0</v>
      </c>
    </row>
    <row r="160" spans="1:27" ht="12.75">
      <c r="A160" s="12" t="s">
        <v>24</v>
      </c>
      <c r="B160" s="89">
        <v>1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X160" s="40">
        <f t="shared" si="35"/>
        <v>0</v>
      </c>
      <c r="Y160" s="40">
        <f t="shared" si="36"/>
        <v>0</v>
      </c>
      <c r="Z160" s="40">
        <f t="shared" si="37"/>
        <v>0</v>
      </c>
      <c r="AA160" s="40">
        <f t="shared" si="38"/>
        <v>0</v>
      </c>
    </row>
    <row r="161" spans="1:27" ht="12.75">
      <c r="A161" s="12" t="s">
        <v>25</v>
      </c>
      <c r="B161" s="89">
        <v>15.79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X161" s="40">
        <f t="shared" si="35"/>
        <v>0</v>
      </c>
      <c r="Y161" s="40">
        <f t="shared" si="36"/>
        <v>0</v>
      </c>
      <c r="Z161" s="40">
        <f t="shared" si="37"/>
        <v>0</v>
      </c>
      <c r="AA161" s="40">
        <f t="shared" si="38"/>
        <v>0</v>
      </c>
    </row>
    <row r="162" spans="1:27" ht="12.75">
      <c r="A162" s="20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X162" s="40">
        <f t="shared" si="35"/>
        <v>0</v>
      </c>
      <c r="Y162" s="40">
        <f t="shared" si="36"/>
        <v>0</v>
      </c>
      <c r="Z162" s="40">
        <f t="shared" si="37"/>
        <v>0</v>
      </c>
      <c r="AA162" s="40">
        <f t="shared" si="38"/>
        <v>0</v>
      </c>
    </row>
    <row r="163" spans="1:27" ht="12.75">
      <c r="A163" s="20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X163" s="40">
        <f t="shared" si="35"/>
        <v>0</v>
      </c>
      <c r="Y163" s="40">
        <f t="shared" si="36"/>
        <v>0</v>
      </c>
      <c r="Z163" s="40">
        <f t="shared" si="37"/>
        <v>0</v>
      </c>
      <c r="AA163" s="40">
        <f t="shared" si="38"/>
        <v>0</v>
      </c>
    </row>
    <row r="164" spans="1:27" ht="15.75">
      <c r="A164" s="55" t="s">
        <v>120</v>
      </c>
      <c r="B164" s="22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1"/>
      <c r="P164" s="21"/>
      <c r="Q164" s="21"/>
      <c r="R164" s="21"/>
      <c r="S164" s="21"/>
      <c r="T164" s="21"/>
      <c r="U164" s="21"/>
      <c r="V164" s="21"/>
      <c r="X164" s="40">
        <f t="shared" si="35"/>
        <v>0</v>
      </c>
      <c r="Y164" s="40">
        <f t="shared" si="36"/>
        <v>0</v>
      </c>
      <c r="Z164" s="40">
        <f t="shared" si="37"/>
        <v>0</v>
      </c>
      <c r="AA164" s="40">
        <f t="shared" si="38"/>
        <v>0</v>
      </c>
    </row>
    <row r="165" spans="1:27" ht="15.75">
      <c r="A165" s="55"/>
      <c r="B165" s="22"/>
      <c r="C165" s="23"/>
      <c r="D165" s="24"/>
      <c r="E165" s="24"/>
      <c r="F165" s="24"/>
      <c r="G165" s="23"/>
      <c r="H165" s="23"/>
      <c r="I165" s="23"/>
      <c r="J165" s="23"/>
      <c r="K165" s="23"/>
      <c r="L165" s="25"/>
      <c r="M165" s="25"/>
      <c r="N165" s="25"/>
      <c r="O165" s="26"/>
      <c r="P165" s="26"/>
      <c r="Q165" s="26"/>
      <c r="R165" s="26"/>
      <c r="S165" s="26"/>
      <c r="T165" s="26"/>
      <c r="U165" s="26"/>
      <c r="V165" s="26"/>
      <c r="X165" s="40">
        <f t="shared" si="35"/>
        <v>0</v>
      </c>
      <c r="Y165" s="40">
        <f t="shared" si="36"/>
        <v>0</v>
      </c>
      <c r="Z165" s="40">
        <f t="shared" si="37"/>
        <v>0</v>
      </c>
      <c r="AA165" s="40">
        <f t="shared" si="38"/>
        <v>0</v>
      </c>
    </row>
    <row r="166" spans="1:22" ht="15.75" customHeight="1">
      <c r="A166" s="55"/>
      <c r="B166" s="27"/>
      <c r="C166" s="27"/>
      <c r="D166" s="28"/>
      <c r="E166" s="28"/>
      <c r="F166" s="29"/>
      <c r="G166" s="53"/>
      <c r="H166" s="53"/>
      <c r="I166" s="53"/>
      <c r="J166" s="51"/>
      <c r="K166" s="54" t="s">
        <v>121</v>
      </c>
      <c r="L166" s="54"/>
      <c r="M166" s="54"/>
      <c r="N166" s="54"/>
      <c r="O166" s="54"/>
      <c r="P166" s="30"/>
      <c r="Q166" s="30"/>
      <c r="R166" s="30"/>
      <c r="S166" s="30"/>
      <c r="T166" s="30"/>
      <c r="U166" s="30"/>
      <c r="V166" s="30"/>
    </row>
    <row r="167" spans="6:15" ht="12.75">
      <c r="F167" s="51"/>
      <c r="G167" s="50" t="s">
        <v>103</v>
      </c>
      <c r="H167" s="50"/>
      <c r="I167" s="50"/>
      <c r="J167" s="50"/>
      <c r="K167" s="52"/>
      <c r="L167" s="30"/>
      <c r="M167" s="30"/>
      <c r="N167" s="30"/>
      <c r="O167" s="51"/>
    </row>
  </sheetData>
  <sheetProtection/>
  <mergeCells count="181">
    <mergeCell ref="G104:J104"/>
    <mergeCell ref="K104:N104"/>
    <mergeCell ref="O104:R104"/>
    <mergeCell ref="P105:R105"/>
    <mergeCell ref="S105:S107"/>
    <mergeCell ref="T105:V105"/>
    <mergeCell ref="P106:P107"/>
    <mergeCell ref="I106:J106"/>
    <mergeCell ref="Q106:R106"/>
    <mergeCell ref="T106:T107"/>
    <mergeCell ref="B131:V131"/>
    <mergeCell ref="A114:V114"/>
    <mergeCell ref="A118:V118"/>
    <mergeCell ref="L105:N105"/>
    <mergeCell ref="O105:O107"/>
    <mergeCell ref="D105:D107"/>
    <mergeCell ref="L106:L107"/>
    <mergeCell ref="M106:N106"/>
    <mergeCell ref="B158:V158"/>
    <mergeCell ref="A159:V159"/>
    <mergeCell ref="B160:V160"/>
    <mergeCell ref="S104:V104"/>
    <mergeCell ref="A93:V93"/>
    <mergeCell ref="A95:V95"/>
    <mergeCell ref="A99:V99"/>
    <mergeCell ref="A102:V102"/>
    <mergeCell ref="A103:A107"/>
    <mergeCell ref="B103:F103"/>
    <mergeCell ref="B152:V152"/>
    <mergeCell ref="B153:V153"/>
    <mergeCell ref="B154:V154"/>
    <mergeCell ref="A151:V151"/>
    <mergeCell ref="B149:V149"/>
    <mergeCell ref="B161:V161"/>
    <mergeCell ref="B150:V150"/>
    <mergeCell ref="B155:V155"/>
    <mergeCell ref="A156:V156"/>
    <mergeCell ref="B157:V157"/>
    <mergeCell ref="A148:V148"/>
    <mergeCell ref="A123:V123"/>
    <mergeCell ref="A125:V125"/>
    <mergeCell ref="A126:L127"/>
    <mergeCell ref="M126:V127"/>
    <mergeCell ref="A132:V132"/>
    <mergeCell ref="A136:V136"/>
    <mergeCell ref="B146:V146"/>
    <mergeCell ref="A145:V145"/>
    <mergeCell ref="B135:V135"/>
    <mergeCell ref="U106:V106"/>
    <mergeCell ref="A141:V141"/>
    <mergeCell ref="A108:V108"/>
    <mergeCell ref="A110:V110"/>
    <mergeCell ref="B140:V140"/>
    <mergeCell ref="A128:V128"/>
    <mergeCell ref="A120:V120"/>
    <mergeCell ref="B104:B107"/>
    <mergeCell ref="C104:C107"/>
    <mergeCell ref="E105:F105"/>
    <mergeCell ref="G105:G107"/>
    <mergeCell ref="H105:J105"/>
    <mergeCell ref="K105:K107"/>
    <mergeCell ref="E106:E107"/>
    <mergeCell ref="F106:F107"/>
    <mergeCell ref="H106:H107"/>
    <mergeCell ref="D104:F104"/>
    <mergeCell ref="T90:V90"/>
    <mergeCell ref="E91:E92"/>
    <mergeCell ref="H91:H92"/>
    <mergeCell ref="P91:P92"/>
    <mergeCell ref="H90:J90"/>
    <mergeCell ref="K90:K92"/>
    <mergeCell ref="L90:N90"/>
    <mergeCell ref="O90:O92"/>
    <mergeCell ref="G103:V103"/>
    <mergeCell ref="C89:C92"/>
    <mergeCell ref="T91:T92"/>
    <mergeCell ref="K89:N89"/>
    <mergeCell ref="S90:S92"/>
    <mergeCell ref="A70:V70"/>
    <mergeCell ref="U91:V91"/>
    <mergeCell ref="G89:J89"/>
    <mergeCell ref="D89:F89"/>
    <mergeCell ref="B89:B92"/>
    <mergeCell ref="B88:F88"/>
    <mergeCell ref="A77:V77"/>
    <mergeCell ref="A88:A92"/>
    <mergeCell ref="A87:V87"/>
    <mergeCell ref="G88:V88"/>
    <mergeCell ref="P58:R58"/>
    <mergeCell ref="P90:R90"/>
    <mergeCell ref="Q91:R91"/>
    <mergeCell ref="F91:F92"/>
    <mergeCell ref="A79:V79"/>
    <mergeCell ref="G90:G92"/>
    <mergeCell ref="P59:P60"/>
    <mergeCell ref="A53:V53"/>
    <mergeCell ref="I91:J91"/>
    <mergeCell ref="L91:L92"/>
    <mergeCell ref="M91:N91"/>
    <mergeCell ref="A84:V84"/>
    <mergeCell ref="Q59:R59"/>
    <mergeCell ref="S89:V89"/>
    <mergeCell ref="D90:D92"/>
    <mergeCell ref="E90:F90"/>
    <mergeCell ref="A81:V81"/>
    <mergeCell ref="O89:R89"/>
    <mergeCell ref="A6:V6"/>
    <mergeCell ref="D13:F13"/>
    <mergeCell ref="A12:A16"/>
    <mergeCell ref="S14:S16"/>
    <mergeCell ref="A24:V24"/>
    <mergeCell ref="B12:F12"/>
    <mergeCell ref="H14:J14"/>
    <mergeCell ref="E15:E16"/>
    <mergeCell ref="M15:N15"/>
    <mergeCell ref="P14:R14"/>
    <mergeCell ref="G12:V12"/>
    <mergeCell ref="C13:C16"/>
    <mergeCell ref="F15:F16"/>
    <mergeCell ref="K14:K16"/>
    <mergeCell ref="T15:T16"/>
    <mergeCell ref="T14:V14"/>
    <mergeCell ref="G13:J13"/>
    <mergeCell ref="O13:R13"/>
    <mergeCell ref="B13:B16"/>
    <mergeCell ref="A1:V1"/>
    <mergeCell ref="A2:V2"/>
    <mergeCell ref="A3:V3"/>
    <mergeCell ref="A4:V4"/>
    <mergeCell ref="A10:V10"/>
    <mergeCell ref="A7:V7"/>
    <mergeCell ref="A5:V5"/>
    <mergeCell ref="P15:P16"/>
    <mergeCell ref="Q15:R15"/>
    <mergeCell ref="K13:N13"/>
    <mergeCell ref="H15:H16"/>
    <mergeCell ref="A50:V50"/>
    <mergeCell ref="D57:F57"/>
    <mergeCell ref="G14:G16"/>
    <mergeCell ref="I15:J15"/>
    <mergeCell ref="S13:V13"/>
    <mergeCell ref="A17:V17"/>
    <mergeCell ref="A40:V40"/>
    <mergeCell ref="U15:V15"/>
    <mergeCell ref="D14:D16"/>
    <mergeCell ref="E14:F14"/>
    <mergeCell ref="A75:V75"/>
    <mergeCell ref="L15:L16"/>
    <mergeCell ref="O14:O16"/>
    <mergeCell ref="L14:N14"/>
    <mergeCell ref="A63:V63"/>
    <mergeCell ref="A61:V61"/>
    <mergeCell ref="M59:N59"/>
    <mergeCell ref="A55:V55"/>
    <mergeCell ref="D59:D60"/>
    <mergeCell ref="A59:A60"/>
    <mergeCell ref="B57:B60"/>
    <mergeCell ref="C57:C60"/>
    <mergeCell ref="F59:F60"/>
    <mergeCell ref="U59:V59"/>
    <mergeCell ref="T59:T60"/>
    <mergeCell ref="S59:S60"/>
    <mergeCell ref="O59:O60"/>
    <mergeCell ref="L59:L60"/>
    <mergeCell ref="K57:N57"/>
    <mergeCell ref="G57:J57"/>
    <mergeCell ref="I59:J59"/>
    <mergeCell ref="H59:H60"/>
    <mergeCell ref="G59:G60"/>
    <mergeCell ref="E59:E60"/>
    <mergeCell ref="K59:K60"/>
    <mergeCell ref="K166:O166"/>
    <mergeCell ref="A164:A166"/>
    <mergeCell ref="G56:V56"/>
    <mergeCell ref="B56:F56"/>
    <mergeCell ref="T58:V58"/>
    <mergeCell ref="L58:N58"/>
    <mergeCell ref="H58:J58"/>
    <mergeCell ref="E58:F58"/>
    <mergeCell ref="S57:V57"/>
    <mergeCell ref="O57:R57"/>
  </mergeCells>
  <printOptions/>
  <pageMargins left="0.25" right="0.25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Шендерович</dc:creator>
  <cp:keywords/>
  <dc:description/>
  <cp:lastModifiedBy>User</cp:lastModifiedBy>
  <cp:lastPrinted>2022-12-15T07:55:34Z</cp:lastPrinted>
  <dcterms:created xsi:type="dcterms:W3CDTF">2010-07-01T09:07:53Z</dcterms:created>
  <dcterms:modified xsi:type="dcterms:W3CDTF">2023-01-09T08:05:01Z</dcterms:modified>
  <cp:category/>
  <cp:version/>
  <cp:contentType/>
  <cp:contentStatus/>
</cp:coreProperties>
</file>